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tabRatio="937" firstSheet="14" activeTab="25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руд (технология)" sheetId="22" r:id="rId23"/>
    <sheet name="ОБЗР" sheetId="23" r:id="rId24"/>
    <sheet name="СВОД" sheetId="24" r:id="rId25"/>
    <sheet name="Участия" sheetId="25" r:id="rId26"/>
    <sheet name="% участников" sheetId="29" r:id="rId27"/>
    <sheet name="Лист3" sheetId="30" r:id="rId28"/>
  </sheets>
  <calcPr calcId="162913"/>
</workbook>
</file>

<file path=xl/calcChain.xml><?xml version="1.0" encoding="utf-8"?>
<calcChain xmlns="http://schemas.openxmlformats.org/spreadsheetml/2006/main">
  <c r="AK4" i="19" l="1"/>
  <c r="AL4" i="19"/>
  <c r="AM4" i="19"/>
  <c r="AN4" i="19"/>
  <c r="E4" i="29" l="1"/>
  <c r="F4" i="24"/>
  <c r="Z4" i="24"/>
  <c r="AB4" i="24" s="1"/>
  <c r="F4" i="29" l="1"/>
  <c r="AP4" i="4" l="1"/>
  <c r="AP4" i="28"/>
  <c r="AP5" i="28" l="1"/>
  <c r="AO4" i="4"/>
  <c r="AO4" i="28"/>
  <c r="Z3" i="25"/>
  <c r="AN4" i="23"/>
  <c r="AM4" i="23"/>
  <c r="AL4" i="23"/>
  <c r="AK4" i="23"/>
  <c r="AN4" i="22"/>
  <c r="AM4" i="22"/>
  <c r="AL4" i="22"/>
  <c r="AK4" i="22"/>
  <c r="AN4" i="21"/>
  <c r="AM4" i="21"/>
  <c r="AL4" i="21"/>
  <c r="AK4" i="21"/>
  <c r="AN4" i="20"/>
  <c r="AM4" i="20"/>
  <c r="AL4" i="20"/>
  <c r="AK4" i="20"/>
  <c r="AN4" i="18"/>
  <c r="AM4" i="18"/>
  <c r="AL4" i="18"/>
  <c r="AK4" i="18"/>
  <c r="AN4" i="17"/>
  <c r="AM4" i="17"/>
  <c r="AL4" i="17"/>
  <c r="AK4" i="17"/>
  <c r="AN4" i="16"/>
  <c r="AM4" i="16"/>
  <c r="AL4" i="16"/>
  <c r="AK4" i="16"/>
  <c r="AN4" i="15"/>
  <c r="AM4" i="15"/>
  <c r="AL4" i="15"/>
  <c r="AK4" i="15"/>
  <c r="AN4" i="14"/>
  <c r="AM4" i="14"/>
  <c r="AL4" i="14"/>
  <c r="AK4" i="14"/>
  <c r="AN4" i="13"/>
  <c r="AM4" i="13"/>
  <c r="AL4" i="13"/>
  <c r="AK4" i="13"/>
  <c r="AN4" i="12"/>
  <c r="AM4" i="12"/>
  <c r="AL4" i="12"/>
  <c r="AK4" i="12"/>
  <c r="AN4" i="11"/>
  <c r="AM4" i="11"/>
  <c r="AL4" i="11"/>
  <c r="AK4" i="11"/>
  <c r="AN4" i="10"/>
  <c r="AM4" i="10"/>
  <c r="AL4" i="10"/>
  <c r="AK4" i="10"/>
  <c r="AN4" i="9"/>
  <c r="AM4" i="9"/>
  <c r="AL4" i="9"/>
  <c r="AK4" i="9"/>
  <c r="AN4" i="8"/>
  <c r="AM4" i="8"/>
  <c r="AL4" i="8"/>
  <c r="AK4" i="8"/>
  <c r="AN44" i="27"/>
  <c r="AM44" i="27"/>
  <c r="AL44" i="27"/>
  <c r="AK44" i="27"/>
  <c r="AN43" i="27"/>
  <c r="AM43" i="27"/>
  <c r="AL43" i="27"/>
  <c r="AK43" i="27"/>
  <c r="AN42" i="27"/>
  <c r="AM42" i="27"/>
  <c r="AL42" i="27"/>
  <c r="AK42" i="27"/>
  <c r="AN41" i="27"/>
  <c r="AM41" i="27"/>
  <c r="AL41" i="27"/>
  <c r="AK41" i="27"/>
  <c r="AN40" i="27"/>
  <c r="AM40" i="27"/>
  <c r="AL40" i="27"/>
  <c r="AK40" i="27"/>
  <c r="AN39" i="27"/>
  <c r="AM39" i="27"/>
  <c r="AL39" i="27"/>
  <c r="AK39" i="27"/>
  <c r="AN38" i="27"/>
  <c r="AM38" i="27"/>
  <c r="AL38" i="27"/>
  <c r="AK38" i="27"/>
  <c r="AN37" i="27"/>
  <c r="AM37" i="27"/>
  <c r="AL37" i="27"/>
  <c r="AK37" i="27"/>
  <c r="AN36" i="27"/>
  <c r="AM36" i="27"/>
  <c r="AL36" i="27"/>
  <c r="AK36" i="27"/>
  <c r="AN35" i="27"/>
  <c r="AM35" i="27"/>
  <c r="AL35" i="27"/>
  <c r="AK35" i="27"/>
  <c r="AN34" i="27"/>
  <c r="AM34" i="27"/>
  <c r="AL34" i="27"/>
  <c r="AK34" i="27"/>
  <c r="AN33" i="27"/>
  <c r="AM33" i="27"/>
  <c r="AL33" i="27"/>
  <c r="AK33" i="27"/>
  <c r="AN32" i="27"/>
  <c r="AM32" i="27"/>
  <c r="AL32" i="27"/>
  <c r="AK32" i="27"/>
  <c r="AN31" i="27"/>
  <c r="AM31" i="27"/>
  <c r="AL31" i="27"/>
  <c r="AK31" i="27"/>
  <c r="AN30" i="27"/>
  <c r="AM30" i="27"/>
  <c r="AL30" i="27"/>
  <c r="AK30" i="27"/>
  <c r="AN29" i="27"/>
  <c r="AM29" i="27"/>
  <c r="AL29" i="27"/>
  <c r="AK29" i="27"/>
  <c r="AN28" i="27"/>
  <c r="AM28" i="27"/>
  <c r="AL28" i="27"/>
  <c r="AK28" i="27"/>
  <c r="AN27" i="27"/>
  <c r="AM27" i="27"/>
  <c r="AL27" i="27"/>
  <c r="AK27" i="27"/>
  <c r="AN26" i="27"/>
  <c r="AM26" i="27"/>
  <c r="AL26" i="27"/>
  <c r="AK26" i="27"/>
  <c r="AN25" i="27"/>
  <c r="AM25" i="27"/>
  <c r="AL25" i="27"/>
  <c r="AK25" i="27"/>
  <c r="AN24" i="27"/>
  <c r="AM24" i="27"/>
  <c r="AL24" i="27"/>
  <c r="AK24" i="27"/>
  <c r="AN23" i="27"/>
  <c r="AM23" i="27"/>
  <c r="AL23" i="27"/>
  <c r="AK23" i="27"/>
  <c r="AN22" i="27"/>
  <c r="AM22" i="27"/>
  <c r="AL22" i="27"/>
  <c r="AK22" i="27"/>
  <c r="AN21" i="27"/>
  <c r="AM21" i="27"/>
  <c r="AL21" i="27"/>
  <c r="AK21" i="27"/>
  <c r="AN20" i="27"/>
  <c r="AM20" i="27"/>
  <c r="AL20" i="27"/>
  <c r="AK20" i="27"/>
  <c r="AN19" i="27"/>
  <c r="AM19" i="27"/>
  <c r="AL19" i="27"/>
  <c r="AK19" i="27"/>
  <c r="AN18" i="27"/>
  <c r="AM18" i="27"/>
  <c r="AL18" i="27"/>
  <c r="AK18" i="27"/>
  <c r="AN17" i="27"/>
  <c r="AM17" i="27"/>
  <c r="AL17" i="27"/>
  <c r="AK17" i="27"/>
  <c r="AN16" i="27"/>
  <c r="AM16" i="27"/>
  <c r="AL16" i="27"/>
  <c r="AK16" i="27"/>
  <c r="AN15" i="27"/>
  <c r="AM15" i="27"/>
  <c r="AL15" i="27"/>
  <c r="AK15" i="27"/>
  <c r="AN14" i="27"/>
  <c r="AM14" i="27"/>
  <c r="AK14" i="27"/>
  <c r="AN13" i="27"/>
  <c r="AM13" i="27"/>
  <c r="AL13" i="27"/>
  <c r="AK13" i="27"/>
  <c r="AN12" i="27"/>
  <c r="AM12" i="27"/>
  <c r="AL12" i="27"/>
  <c r="AK12" i="27"/>
  <c r="AN11" i="27"/>
  <c r="AM11" i="27"/>
  <c r="AL11" i="27"/>
  <c r="AK11" i="27"/>
  <c r="AN10" i="27"/>
  <c r="AM10" i="27"/>
  <c r="AL10" i="27"/>
  <c r="AK10" i="27"/>
  <c r="AN9" i="27"/>
  <c r="AM9" i="27"/>
  <c r="AL9" i="27"/>
  <c r="AK9" i="27"/>
  <c r="AN8" i="27"/>
  <c r="AM8" i="27"/>
  <c r="AL8" i="27"/>
  <c r="AK8" i="27"/>
  <c r="AN7" i="27"/>
  <c r="AM7" i="27"/>
  <c r="AL7" i="27"/>
  <c r="AK7" i="27"/>
  <c r="AN6" i="27"/>
  <c r="AM6" i="27"/>
  <c r="AL6" i="27"/>
  <c r="AK6" i="27"/>
  <c r="AN5" i="27"/>
  <c r="AM5" i="27"/>
  <c r="AL5" i="27"/>
  <c r="AK5" i="27"/>
  <c r="AN4" i="27"/>
  <c r="AM4" i="27"/>
  <c r="AL4" i="27"/>
  <c r="AK4" i="27"/>
  <c r="AN44" i="7"/>
  <c r="AM44" i="7"/>
  <c r="AL44" i="7"/>
  <c r="AK44" i="7"/>
  <c r="AN43" i="7"/>
  <c r="AM43" i="7"/>
  <c r="AL43" i="7"/>
  <c r="AK43" i="7"/>
  <c r="AN42" i="7"/>
  <c r="AM42" i="7"/>
  <c r="AL42" i="7"/>
  <c r="AK42" i="7"/>
  <c r="AN41" i="7"/>
  <c r="AM41" i="7"/>
  <c r="AL41" i="7"/>
  <c r="AK41" i="7"/>
  <c r="AN40" i="7"/>
  <c r="AM40" i="7"/>
  <c r="AL40" i="7"/>
  <c r="AK40" i="7"/>
  <c r="AN39" i="7"/>
  <c r="AM39" i="7"/>
  <c r="AL39" i="7"/>
  <c r="AK39" i="7"/>
  <c r="AN38" i="7"/>
  <c r="AM38" i="7"/>
  <c r="AL38" i="7"/>
  <c r="AK38" i="7"/>
  <c r="AN37" i="7"/>
  <c r="AM37" i="7"/>
  <c r="AL37" i="7"/>
  <c r="AK37" i="7"/>
  <c r="AN36" i="7"/>
  <c r="AM36" i="7"/>
  <c r="AL36" i="7"/>
  <c r="AK36" i="7"/>
  <c r="AN35" i="7"/>
  <c r="AM35" i="7"/>
  <c r="AL35" i="7"/>
  <c r="AK35" i="7"/>
  <c r="AN34" i="7"/>
  <c r="AM34" i="7"/>
  <c r="AL34" i="7"/>
  <c r="AK34" i="7"/>
  <c r="AN33" i="7"/>
  <c r="AM33" i="7"/>
  <c r="AL33" i="7"/>
  <c r="AK33" i="7"/>
  <c r="AN32" i="7"/>
  <c r="AM32" i="7"/>
  <c r="AL32" i="7"/>
  <c r="AK32" i="7"/>
  <c r="AN31" i="7"/>
  <c r="AM31" i="7"/>
  <c r="AL31" i="7"/>
  <c r="AK31" i="7"/>
  <c r="AN30" i="7"/>
  <c r="AM30" i="7"/>
  <c r="AL30" i="7"/>
  <c r="AK30" i="7"/>
  <c r="AN29" i="7"/>
  <c r="AM29" i="7"/>
  <c r="AL29" i="7"/>
  <c r="AK29" i="7"/>
  <c r="AN28" i="7"/>
  <c r="AM28" i="7"/>
  <c r="AL28" i="7"/>
  <c r="AK28" i="7"/>
  <c r="AN27" i="7"/>
  <c r="AM27" i="7"/>
  <c r="AL27" i="7"/>
  <c r="AK27" i="7"/>
  <c r="AN26" i="7"/>
  <c r="AM26" i="7"/>
  <c r="AL26" i="7"/>
  <c r="AK26" i="7"/>
  <c r="AN25" i="7"/>
  <c r="AM25" i="7"/>
  <c r="AL25" i="7"/>
  <c r="AK25" i="7"/>
  <c r="AN24" i="7"/>
  <c r="AM24" i="7"/>
  <c r="AL24" i="7"/>
  <c r="AK24" i="7"/>
  <c r="AN23" i="7"/>
  <c r="AM23" i="7"/>
  <c r="AL23" i="7"/>
  <c r="AK23" i="7"/>
  <c r="AN22" i="7"/>
  <c r="AM22" i="7"/>
  <c r="AL22" i="7"/>
  <c r="AK22" i="7"/>
  <c r="AN21" i="7"/>
  <c r="AM21" i="7"/>
  <c r="AL21" i="7"/>
  <c r="AK21" i="7"/>
  <c r="AN20" i="7"/>
  <c r="AM20" i="7"/>
  <c r="AL20" i="7"/>
  <c r="AK20" i="7"/>
  <c r="AN19" i="7"/>
  <c r="AM19" i="7"/>
  <c r="AL19" i="7"/>
  <c r="AK19" i="7"/>
  <c r="AN18" i="7"/>
  <c r="AM18" i="7"/>
  <c r="AL18" i="7"/>
  <c r="AK18" i="7"/>
  <c r="AN17" i="7"/>
  <c r="AM17" i="7"/>
  <c r="AL17" i="7"/>
  <c r="AK17" i="7"/>
  <c r="AN16" i="7"/>
  <c r="AM16" i="7"/>
  <c r="AL16" i="7"/>
  <c r="AK16" i="7"/>
  <c r="AN15" i="7"/>
  <c r="AM15" i="7"/>
  <c r="AL15" i="7"/>
  <c r="AK15" i="7"/>
  <c r="AN14" i="7"/>
  <c r="AM14" i="7"/>
  <c r="AK14" i="7"/>
  <c r="AN13" i="7"/>
  <c r="AM13" i="7"/>
  <c r="AL13" i="7"/>
  <c r="AK13" i="7"/>
  <c r="AN12" i="7"/>
  <c r="AM12" i="7"/>
  <c r="AL12" i="7"/>
  <c r="AK12" i="7"/>
  <c r="AN11" i="7"/>
  <c r="AM11" i="7"/>
  <c r="AL11" i="7"/>
  <c r="AK11" i="7"/>
  <c r="AN10" i="7"/>
  <c r="AM10" i="7"/>
  <c r="AL10" i="7"/>
  <c r="AK10" i="7"/>
  <c r="AN9" i="7"/>
  <c r="AM9" i="7"/>
  <c r="AL9" i="7"/>
  <c r="AK9" i="7"/>
  <c r="AN8" i="7"/>
  <c r="AM8" i="7"/>
  <c r="AL8" i="7"/>
  <c r="AK8" i="7"/>
  <c r="AN7" i="7"/>
  <c r="AM7" i="7"/>
  <c r="AL7" i="7"/>
  <c r="AK7" i="7"/>
  <c r="AN6" i="7"/>
  <c r="AM6" i="7"/>
  <c r="AL6" i="7"/>
  <c r="AK6" i="7"/>
  <c r="AN5" i="7"/>
  <c r="AM5" i="7"/>
  <c r="AL5" i="7"/>
  <c r="AK5" i="7"/>
  <c r="AN4" i="7"/>
  <c r="AM4" i="7"/>
  <c r="AL4" i="7"/>
  <c r="AK4" i="7"/>
  <c r="AN44" i="6"/>
  <c r="AM44" i="6"/>
  <c r="AL44" i="6"/>
  <c r="AK44" i="6"/>
  <c r="AN43" i="6"/>
  <c r="AM43" i="6"/>
  <c r="AL43" i="6"/>
  <c r="AK43" i="6"/>
  <c r="AN42" i="6"/>
  <c r="AM42" i="6"/>
  <c r="AL42" i="6"/>
  <c r="AK42" i="6"/>
  <c r="AN41" i="6"/>
  <c r="AM41" i="6"/>
  <c r="AL41" i="6"/>
  <c r="AK41" i="6"/>
  <c r="AN40" i="6"/>
  <c r="AM40" i="6"/>
  <c r="AL40" i="6"/>
  <c r="AK40" i="6"/>
  <c r="AN39" i="6"/>
  <c r="AM39" i="6"/>
  <c r="AL39" i="6"/>
  <c r="AK39" i="6"/>
  <c r="AN38" i="6"/>
  <c r="AM38" i="6"/>
  <c r="AL38" i="6"/>
  <c r="AK38" i="6"/>
  <c r="AN37" i="6"/>
  <c r="AM37" i="6"/>
  <c r="AL37" i="6"/>
  <c r="AK37" i="6"/>
  <c r="AN36" i="6"/>
  <c r="AM36" i="6"/>
  <c r="AL36" i="6"/>
  <c r="AK36" i="6"/>
  <c r="AN35" i="6"/>
  <c r="AM35" i="6"/>
  <c r="AL35" i="6"/>
  <c r="AK35" i="6"/>
  <c r="AN34" i="6"/>
  <c r="AM34" i="6"/>
  <c r="AL34" i="6"/>
  <c r="AK34" i="6"/>
  <c r="AN33" i="6"/>
  <c r="AM33" i="6"/>
  <c r="AL33" i="6"/>
  <c r="AK33" i="6"/>
  <c r="AN32" i="6"/>
  <c r="AM32" i="6"/>
  <c r="AL32" i="6"/>
  <c r="AK32" i="6"/>
  <c r="AN31" i="6"/>
  <c r="AM31" i="6"/>
  <c r="AL31" i="6"/>
  <c r="AK31" i="6"/>
  <c r="AN30" i="6"/>
  <c r="AM30" i="6"/>
  <c r="AL30" i="6"/>
  <c r="AK30" i="6"/>
  <c r="AN29" i="6"/>
  <c r="AM29" i="6"/>
  <c r="AL29" i="6"/>
  <c r="AK29" i="6"/>
  <c r="AN28" i="6"/>
  <c r="AM28" i="6"/>
  <c r="AL28" i="6"/>
  <c r="AK28" i="6"/>
  <c r="AN27" i="6"/>
  <c r="AM27" i="6"/>
  <c r="AL27" i="6"/>
  <c r="AK27" i="6"/>
  <c r="AN26" i="6"/>
  <c r="AM26" i="6"/>
  <c r="AL26" i="6"/>
  <c r="AK26" i="6"/>
  <c r="AN25" i="6"/>
  <c r="AM25" i="6"/>
  <c r="AL25" i="6"/>
  <c r="AK25" i="6"/>
  <c r="AN24" i="6"/>
  <c r="AM24" i="6"/>
  <c r="AL24" i="6"/>
  <c r="AK24" i="6"/>
  <c r="AN23" i="6"/>
  <c r="AM23" i="6"/>
  <c r="AL23" i="6"/>
  <c r="AK23" i="6"/>
  <c r="AN22" i="6"/>
  <c r="AM22" i="6"/>
  <c r="AL22" i="6"/>
  <c r="AK22" i="6"/>
  <c r="AN21" i="6"/>
  <c r="AM21" i="6"/>
  <c r="AL21" i="6"/>
  <c r="AK21" i="6"/>
  <c r="AN20" i="6"/>
  <c r="AM20" i="6"/>
  <c r="AL20" i="6"/>
  <c r="AK20" i="6"/>
  <c r="AN19" i="6"/>
  <c r="AM19" i="6"/>
  <c r="AL19" i="6"/>
  <c r="AK19" i="6"/>
  <c r="AN18" i="6"/>
  <c r="AM18" i="6"/>
  <c r="AL18" i="6"/>
  <c r="AK18" i="6"/>
  <c r="AN17" i="6"/>
  <c r="AM17" i="6"/>
  <c r="AL17" i="6"/>
  <c r="AK17" i="6"/>
  <c r="AN16" i="6"/>
  <c r="AM16" i="6"/>
  <c r="AL16" i="6"/>
  <c r="AK16" i="6"/>
  <c r="AN15" i="6"/>
  <c r="AM15" i="6"/>
  <c r="AL15" i="6"/>
  <c r="AK15" i="6"/>
  <c r="AN14" i="6"/>
  <c r="AM14" i="6"/>
  <c r="AK14" i="6"/>
  <c r="AN13" i="6"/>
  <c r="AM13" i="6"/>
  <c r="AL13" i="6"/>
  <c r="AK13" i="6"/>
  <c r="AN12" i="6"/>
  <c r="AM12" i="6"/>
  <c r="AL12" i="6"/>
  <c r="AK12" i="6"/>
  <c r="AN11" i="6"/>
  <c r="AM11" i="6"/>
  <c r="AL11" i="6"/>
  <c r="AK11" i="6"/>
  <c r="AN10" i="6"/>
  <c r="AM10" i="6"/>
  <c r="AL10" i="6"/>
  <c r="AK10" i="6"/>
  <c r="AN9" i="6"/>
  <c r="AM9" i="6"/>
  <c r="AL9" i="6"/>
  <c r="AK9" i="6"/>
  <c r="AN8" i="6"/>
  <c r="AM8" i="6"/>
  <c r="AL8" i="6"/>
  <c r="AK8" i="6"/>
  <c r="AN7" i="6"/>
  <c r="AM7" i="6"/>
  <c r="AL7" i="6"/>
  <c r="AK7" i="6"/>
  <c r="AN6" i="6"/>
  <c r="AM6" i="6"/>
  <c r="AL6" i="6"/>
  <c r="AK6" i="6"/>
  <c r="AN5" i="6"/>
  <c r="AM5" i="6"/>
  <c r="AL5" i="6"/>
  <c r="AK5" i="6"/>
  <c r="AN4" i="6"/>
  <c r="AM4" i="6"/>
  <c r="AL4" i="6"/>
  <c r="AK4" i="6"/>
  <c r="AN44" i="5"/>
  <c r="AM44" i="5"/>
  <c r="AL44" i="5"/>
  <c r="AK44" i="5"/>
  <c r="AN43" i="5"/>
  <c r="AM43" i="5"/>
  <c r="AL43" i="5"/>
  <c r="AK43" i="5"/>
  <c r="AN42" i="5"/>
  <c r="AM42" i="5"/>
  <c r="AL42" i="5"/>
  <c r="AK42" i="5"/>
  <c r="AN41" i="5"/>
  <c r="AM41" i="5"/>
  <c r="AL41" i="5"/>
  <c r="AK41" i="5"/>
  <c r="AN40" i="5"/>
  <c r="AM40" i="5"/>
  <c r="AL40" i="5"/>
  <c r="AK40" i="5"/>
  <c r="AN39" i="5"/>
  <c r="AM39" i="5"/>
  <c r="AL39" i="5"/>
  <c r="AK39" i="5"/>
  <c r="AN38" i="5"/>
  <c r="AM38" i="5"/>
  <c r="AL38" i="5"/>
  <c r="AK38" i="5"/>
  <c r="AN37" i="5"/>
  <c r="AM37" i="5"/>
  <c r="AL37" i="5"/>
  <c r="AK37" i="5"/>
  <c r="AN36" i="5"/>
  <c r="AM36" i="5"/>
  <c r="AL36" i="5"/>
  <c r="AK36" i="5"/>
  <c r="AN35" i="5"/>
  <c r="AM35" i="5"/>
  <c r="AL35" i="5"/>
  <c r="AK35" i="5"/>
  <c r="AN34" i="5"/>
  <c r="AM34" i="5"/>
  <c r="AL34" i="5"/>
  <c r="AK34" i="5"/>
  <c r="AN33" i="5"/>
  <c r="AM33" i="5"/>
  <c r="AL33" i="5"/>
  <c r="AK33" i="5"/>
  <c r="AN32" i="5"/>
  <c r="AM32" i="5"/>
  <c r="AL32" i="5"/>
  <c r="AK32" i="5"/>
  <c r="AN31" i="5"/>
  <c r="AM31" i="5"/>
  <c r="AL31" i="5"/>
  <c r="AK31" i="5"/>
  <c r="AN30" i="5"/>
  <c r="AM30" i="5"/>
  <c r="AL30" i="5"/>
  <c r="AK30" i="5"/>
  <c r="AN29" i="5"/>
  <c r="AM29" i="5"/>
  <c r="AL29" i="5"/>
  <c r="AK29" i="5"/>
  <c r="AN28" i="5"/>
  <c r="AM28" i="5"/>
  <c r="AL28" i="5"/>
  <c r="AK28" i="5"/>
  <c r="AN27" i="5"/>
  <c r="AM27" i="5"/>
  <c r="AL27" i="5"/>
  <c r="AK27" i="5"/>
  <c r="AN26" i="5"/>
  <c r="AM26" i="5"/>
  <c r="AL26" i="5"/>
  <c r="AK26" i="5"/>
  <c r="AN25" i="5"/>
  <c r="AM25" i="5"/>
  <c r="AL25" i="5"/>
  <c r="AK25" i="5"/>
  <c r="AN24" i="5"/>
  <c r="AM24" i="5"/>
  <c r="AL24" i="5"/>
  <c r="AK24" i="5"/>
  <c r="AN23" i="5"/>
  <c r="AM23" i="5"/>
  <c r="AL23" i="5"/>
  <c r="AK23" i="5"/>
  <c r="AN22" i="5"/>
  <c r="AM22" i="5"/>
  <c r="AL22" i="5"/>
  <c r="AK22" i="5"/>
  <c r="AN21" i="5"/>
  <c r="AM21" i="5"/>
  <c r="AL21" i="5"/>
  <c r="AK21" i="5"/>
  <c r="AN20" i="5"/>
  <c r="AM20" i="5"/>
  <c r="AL20" i="5"/>
  <c r="AK20" i="5"/>
  <c r="AN19" i="5"/>
  <c r="AM19" i="5"/>
  <c r="AL19" i="5"/>
  <c r="AK19" i="5"/>
  <c r="AN18" i="5"/>
  <c r="AM18" i="5"/>
  <c r="AL18" i="5"/>
  <c r="AK18" i="5"/>
  <c r="AN17" i="5"/>
  <c r="AM17" i="5"/>
  <c r="AL17" i="5"/>
  <c r="AK17" i="5"/>
  <c r="AN16" i="5"/>
  <c r="AM16" i="5"/>
  <c r="AL16" i="5"/>
  <c r="AK16" i="5"/>
  <c r="AN15" i="5"/>
  <c r="AM15" i="5"/>
  <c r="AL15" i="5"/>
  <c r="AK15" i="5"/>
  <c r="AN14" i="5"/>
  <c r="AM14" i="5"/>
  <c r="AK14" i="5"/>
  <c r="AN13" i="5"/>
  <c r="AM13" i="5"/>
  <c r="AL13" i="5"/>
  <c r="AK13" i="5"/>
  <c r="AN12" i="5"/>
  <c r="AM12" i="5"/>
  <c r="AL12" i="5"/>
  <c r="AK12" i="5"/>
  <c r="AN11" i="5"/>
  <c r="AM11" i="5"/>
  <c r="AL11" i="5"/>
  <c r="AK11" i="5"/>
  <c r="AN10" i="5"/>
  <c r="AM10" i="5"/>
  <c r="AL10" i="5"/>
  <c r="AK10" i="5"/>
  <c r="AN9" i="5"/>
  <c r="AM9" i="5"/>
  <c r="AL9" i="5"/>
  <c r="AK9" i="5"/>
  <c r="AN8" i="5"/>
  <c r="AM8" i="5"/>
  <c r="AL8" i="5"/>
  <c r="AK8" i="5"/>
  <c r="AN7" i="5"/>
  <c r="AM7" i="5"/>
  <c r="AL7" i="5"/>
  <c r="AK7" i="5"/>
  <c r="AN6" i="5"/>
  <c r="AM6" i="5"/>
  <c r="AL6" i="5"/>
  <c r="AK6" i="5"/>
  <c r="AN5" i="5"/>
  <c r="AM5" i="5"/>
  <c r="AL5" i="5"/>
  <c r="AK5" i="5"/>
  <c r="AN4" i="5"/>
  <c r="AM4" i="5"/>
  <c r="AL4" i="5"/>
  <c r="AK4" i="5"/>
  <c r="AN44" i="3"/>
  <c r="AM44" i="3"/>
  <c r="AL44" i="3"/>
  <c r="AK44" i="3"/>
  <c r="AN43" i="3"/>
  <c r="AM43" i="3"/>
  <c r="AL43" i="3"/>
  <c r="AK43" i="3"/>
  <c r="AN42" i="3"/>
  <c r="AM42" i="3"/>
  <c r="AL42" i="3"/>
  <c r="AK42" i="3"/>
  <c r="AN41" i="3"/>
  <c r="AM41" i="3"/>
  <c r="AL41" i="3"/>
  <c r="AK41" i="3"/>
  <c r="AN40" i="3"/>
  <c r="AM40" i="3"/>
  <c r="AL40" i="3"/>
  <c r="AK40" i="3"/>
  <c r="AN39" i="3"/>
  <c r="AM39" i="3"/>
  <c r="AL39" i="3"/>
  <c r="AK39" i="3"/>
  <c r="AN38" i="3"/>
  <c r="AM38" i="3"/>
  <c r="AL38" i="3"/>
  <c r="AK38" i="3"/>
  <c r="AN37" i="3"/>
  <c r="AM37" i="3"/>
  <c r="AL37" i="3"/>
  <c r="AK37" i="3"/>
  <c r="AN36" i="3"/>
  <c r="AM36" i="3"/>
  <c r="AL36" i="3"/>
  <c r="AK36" i="3"/>
  <c r="AN35" i="3"/>
  <c r="AM35" i="3"/>
  <c r="AL35" i="3"/>
  <c r="AK35" i="3"/>
  <c r="AN34" i="3"/>
  <c r="AM34" i="3"/>
  <c r="AL34" i="3"/>
  <c r="AK34" i="3"/>
  <c r="AN33" i="3"/>
  <c r="AM33" i="3"/>
  <c r="AL33" i="3"/>
  <c r="AK33" i="3"/>
  <c r="AN32" i="3"/>
  <c r="AM32" i="3"/>
  <c r="AL32" i="3"/>
  <c r="AK32" i="3"/>
  <c r="AN31" i="3"/>
  <c r="AM31" i="3"/>
  <c r="AL31" i="3"/>
  <c r="AK31" i="3"/>
  <c r="AN30" i="3"/>
  <c r="AM30" i="3"/>
  <c r="AL30" i="3"/>
  <c r="AK30" i="3"/>
  <c r="AN29" i="3"/>
  <c r="AM29" i="3"/>
  <c r="AL29" i="3"/>
  <c r="AK29" i="3"/>
  <c r="AN28" i="3"/>
  <c r="AM28" i="3"/>
  <c r="AL28" i="3"/>
  <c r="AK28" i="3"/>
  <c r="AN27" i="3"/>
  <c r="AM27" i="3"/>
  <c r="AL27" i="3"/>
  <c r="AK27" i="3"/>
  <c r="AN26" i="3"/>
  <c r="AM26" i="3"/>
  <c r="AL26" i="3"/>
  <c r="AK26" i="3"/>
  <c r="AN25" i="3"/>
  <c r="AM25" i="3"/>
  <c r="AL25" i="3"/>
  <c r="AK25" i="3"/>
  <c r="AN24" i="3"/>
  <c r="AM24" i="3"/>
  <c r="AL24" i="3"/>
  <c r="AK24" i="3"/>
  <c r="AN23" i="3"/>
  <c r="AM23" i="3"/>
  <c r="AL23" i="3"/>
  <c r="AK23" i="3"/>
  <c r="AN22" i="3"/>
  <c r="AM22" i="3"/>
  <c r="AL22" i="3"/>
  <c r="AK22" i="3"/>
  <c r="AN21" i="3"/>
  <c r="AM21" i="3"/>
  <c r="AL21" i="3"/>
  <c r="AK21" i="3"/>
  <c r="AN20" i="3"/>
  <c r="AM20" i="3"/>
  <c r="AL20" i="3"/>
  <c r="AK20" i="3"/>
  <c r="AN19" i="3"/>
  <c r="AM19" i="3"/>
  <c r="AL19" i="3"/>
  <c r="AK19" i="3"/>
  <c r="AN18" i="3"/>
  <c r="AM18" i="3"/>
  <c r="AL18" i="3"/>
  <c r="AK18" i="3"/>
  <c r="AN17" i="3"/>
  <c r="AM17" i="3"/>
  <c r="AL17" i="3"/>
  <c r="AK17" i="3"/>
  <c r="AN16" i="3"/>
  <c r="AM16" i="3"/>
  <c r="AL16" i="3"/>
  <c r="AK16" i="3"/>
  <c r="AN15" i="3"/>
  <c r="AM15" i="3"/>
  <c r="AL15" i="3"/>
  <c r="AK15" i="3"/>
  <c r="AN14" i="3"/>
  <c r="AM14" i="3"/>
  <c r="AL14" i="3"/>
  <c r="AK14" i="3"/>
  <c r="AN13" i="3"/>
  <c r="AM13" i="3"/>
  <c r="AL13" i="3"/>
  <c r="AK13" i="3"/>
  <c r="AN12" i="3"/>
  <c r="AM12" i="3"/>
  <c r="AL12" i="3"/>
  <c r="AK12" i="3"/>
  <c r="AN11" i="3"/>
  <c r="AM11" i="3"/>
  <c r="AL11" i="3"/>
  <c r="AK11" i="3"/>
  <c r="AN10" i="3"/>
  <c r="AM10" i="3"/>
  <c r="AL10" i="3"/>
  <c r="AK10" i="3"/>
  <c r="AN9" i="3"/>
  <c r="AM9" i="3"/>
  <c r="AL9" i="3"/>
  <c r="AK9" i="3"/>
  <c r="AN8" i="3"/>
  <c r="AM8" i="3"/>
  <c r="AL8" i="3"/>
  <c r="AK8" i="3"/>
  <c r="AN7" i="3"/>
  <c r="AM7" i="3"/>
  <c r="AL7" i="3"/>
  <c r="AK7" i="3"/>
  <c r="AN6" i="3"/>
  <c r="AM6" i="3"/>
  <c r="AL6" i="3"/>
  <c r="AK6" i="3"/>
  <c r="AN5" i="3"/>
  <c r="AM5" i="3"/>
  <c r="AL5" i="3"/>
  <c r="AK5" i="3"/>
  <c r="AN4" i="3"/>
  <c r="AM4" i="3"/>
  <c r="AL4" i="3"/>
  <c r="AK4" i="3"/>
  <c r="AL4" i="2"/>
  <c r="AM4" i="2"/>
  <c r="AN4" i="2"/>
  <c r="AK4" i="2"/>
  <c r="AR4" i="4"/>
  <c r="AQ4" i="4"/>
  <c r="AQ4" i="28"/>
  <c r="AR4" i="28"/>
  <c r="AL14" i="5"/>
  <c r="AL14" i="6"/>
  <c r="AL14" i="7"/>
  <c r="AL14" i="27"/>
</calcChain>
</file>

<file path=xl/sharedStrings.xml><?xml version="1.0" encoding="utf-8"?>
<sst xmlns="http://schemas.openxmlformats.org/spreadsheetml/2006/main" count="1550" uniqueCount="130">
  <si>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</si>
  <si>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</si>
  <si>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</si>
  <si>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</si>
  <si>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</si>
  <si>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</si>
  <si>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</si>
  <si>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</si>
  <si>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</si>
  <si>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</si>
  <si>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</si>
  <si>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</si>
  <si>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</si>
  <si>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</si>
  <si>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</si>
  <si>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</si>
  <si>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</si>
  <si>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</si>
  <si>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</si>
  <si>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</si>
  <si>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</si>
  <si>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</si>
  <si>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</si>
  <si>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</si>
  <si>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</si>
  <si>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</si>
  <si>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</si>
  <si>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</si>
  <si>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</si>
  <si>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</si>
  <si>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</si>
  <si>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</si>
  <si>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</si>
  <si>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</si>
  <si>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</si>
  <si>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</si>
  <si>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</si>
  <si>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Светлый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</si>
  <si>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</si>
  <si>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</si>
  <si>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</si>
  <si>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</si>
  <si>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</si>
  <si>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</si>
  <si>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</si>
  <si>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</si>
  <si>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</si>
  <si>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</si>
  <si>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</si>
  <si>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</si>
  <si>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</si>
  <si>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</si>
  <si>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</si>
  <si>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</si>
  <si>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</si>
  <si>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</si>
  <si>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</si>
  <si>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</si>
  <si>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</si>
  <si>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</si>
  <si>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</si>
  <si>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</si>
  <si>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</si>
  <si>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</si>
  <si>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</si>
  <si>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</si>
  <si>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</si>
  <si>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</si>
  <si>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</si>
  <si>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</si>
  <si>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</si>
  <si>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</si>
  <si>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</si>
  <si>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</si>
  <si>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</si>
  <si>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</si>
  <si>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</si>
  <si>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</si>
  <si>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</si>
  <si>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</si>
  <si>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Балашовский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</si>
  <si>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</si>
  <si>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</si>
  <si>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</si>
  <si>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</si>
  <si>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</si>
  <si>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</si>
  <si>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</si>
  <si>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</si>
  <si>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</si>
  <si>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</si>
  <si>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</si>
  <si>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</si>
  <si>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</si>
  <si>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</si>
  <si>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</si>
  <si>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</si>
  <si>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</si>
  <si>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</si>
  <si>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</si>
  <si>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</si>
  <si>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</si>
  <si>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>Районы</t>
  </si>
  <si>
    <t>Всего обучающихся 4-11</t>
  </si>
  <si>
    <t>Всего участников 4 класс</t>
  </si>
  <si>
    <t>Всего участников 5-11 класс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</si>
  <si>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</si>
  <si>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</si>
  <si>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</si>
  <si>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</si>
  <si>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</si>
  <si>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</si>
  <si>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</si>
  <si>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</si>
  <si>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</si>
  <si>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</si>
  <si>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МО г. Шиханы</t>
  </si>
  <si>
    <t>МО п. Михайловский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</si>
  <si>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</si>
  <si>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</si>
  <si>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</si>
  <si>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</si>
  <si>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</si>
  <si>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</si>
  <si>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</si>
  <si>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</si>
  <si>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Всего общеобразовательных учреждений в статусе юридического лица. </t>
  </si>
  <si>
    <t>МОУ СОШ №5</t>
  </si>
  <si>
    <t>МОУ СОШ№5</t>
  </si>
  <si>
    <t>% участников в ШЭ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</si>
</sst>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11" fillId="0" borderId="0"/>
    <xf numFmtId="0" fontId="11" fillId="0" borderId="0"/>
    <xf numFmtId="0" fontId="15" fillId="0" borderId="0"/>
    <xf numFmtId="164" fontId="14" fillId="0" borderId="0" applyFont="0" applyFill="0" applyBorder="0" applyAlignment="0" applyProtection="0"/>
    <xf numFmtId="0" fontId="6" fillId="0" borderId="0"/>
    <xf numFmtId="0" fontId="14" fillId="0" borderId="0"/>
    <xf numFmtId="9" fontId="14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5" fillId="0" borderId="0"/>
    <xf numFmtId="0" fontId="4" fillId="0" borderId="0"/>
    <xf numFmtId="0" fontId="14" fillId="0" borderId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5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/>
    <xf numFmtId="49" fontId="0" fillId="3" borderId="0" xfId="0" applyNumberFormat="1" applyFill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20" fillId="0" borderId="0" xfId="0" applyFont="1" applyBorder="1"/>
    <xf numFmtId="0" fontId="27" fillId="0" borderId="0" xfId="0" applyNumberFormat="1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vertical="top" wrapText="1"/>
    </xf>
    <xf numFmtId="49" fontId="19" fillId="0" borderId="1" xfId="0" applyNumberFormat="1" applyFont="1" applyBorder="1" applyAlignment="1">
      <alignment horizontal="left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3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left" vertical="center" wrapText="1"/>
    </xf>
    <xf numFmtId="0" fontId="25" fillId="0" borderId="6" xfId="1" applyFont="1" applyBorder="1" applyAlignment="1">
      <alignment horizontal="left" vertical="center" wrapText="1"/>
    </xf>
    <xf numFmtId="0" fontId="25" fillId="3" borderId="1" xfId="2" applyNumberFormat="1" applyFont="1" applyFill="1" applyBorder="1" applyAlignment="1">
      <alignment horizontal="center" vertical="center" wrapText="1"/>
    </xf>
    <xf numFmtId="0" fontId="19" fillId="3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9" fillId="0" borderId="0" xfId="0" applyFont="1"/>
    <xf numFmtId="0" fontId="19" fillId="0" borderId="2" xfId="0" applyFont="1" applyFill="1" applyBorder="1" applyAlignment="1">
      <alignment vertical="top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3" borderId="5" xfId="0" applyNumberFormat="1" applyFont="1" applyFill="1" applyBorder="1" applyAlignment="1">
      <alignment horizontal="center" vertical="center" wrapText="1"/>
    </xf>
    <xf numFmtId="0" fontId="21" fillId="3" borderId="1" xfId="2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/>
    <xf numFmtId="0" fontId="20" fillId="2" borderId="1" xfId="0" applyFont="1" applyFill="1" applyBorder="1"/>
    <xf numFmtId="49" fontId="19" fillId="2" borderId="16" xfId="0" applyNumberFormat="1" applyFont="1" applyFill="1" applyBorder="1" applyAlignment="1">
      <alignment horizontal="center" vertical="center"/>
    </xf>
    <xf numFmtId="0" fontId="25" fillId="0" borderId="15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top" wrapText="1"/>
    </xf>
    <xf numFmtId="0" fontId="25" fillId="3" borderId="4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top" wrapText="1"/>
    </xf>
    <xf numFmtId="49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left" vertical="top" wrapText="1"/>
    </xf>
    <xf numFmtId="49" fontId="20" fillId="0" borderId="0" xfId="0" applyNumberFormat="1" applyFont="1"/>
    <xf numFmtId="49" fontId="30" fillId="0" borderId="0" xfId="0" applyNumberFormat="1" applyFont="1" applyFill="1" applyAlignment="1">
      <alignment horizontal="center" vertical="top"/>
    </xf>
    <xf numFmtId="0" fontId="20" fillId="0" borderId="18" xfId="0" applyFont="1" applyBorder="1" applyAlignment="1">
      <alignment horizontal="left" vertical="top" wrapText="1"/>
    </xf>
    <xf numFmtId="0" fontId="7" fillId="3" borderId="0" xfId="6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9" fillId="3" borderId="15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center" vertical="center"/>
    </xf>
    <xf numFmtId="0" fontId="19" fillId="3" borderId="24" xfId="0" applyNumberFormat="1" applyFont="1" applyFill="1" applyBorder="1" applyAlignment="1">
      <alignment horizontal="center" vertical="center" wrapText="1"/>
    </xf>
    <xf numFmtId="0" fontId="21" fillId="3" borderId="24" xfId="0" applyNumberFormat="1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5" fillId="0" borderId="24" xfId="0" applyNumberFormat="1" applyFont="1" applyFill="1" applyBorder="1" applyAlignment="1">
      <alignment horizontal="center" vertical="center" wrapText="1"/>
    </xf>
    <xf numFmtId="0" fontId="34" fillId="3" borderId="24" xfId="0" applyNumberFormat="1" applyFont="1" applyFill="1" applyBorder="1" applyAlignment="1">
      <alignment horizontal="center" vertical="top" wrapText="1"/>
    </xf>
    <xf numFmtId="0" fontId="25" fillId="3" borderId="24" xfId="0" applyNumberFormat="1" applyFont="1" applyFill="1" applyBorder="1" applyAlignment="1">
      <alignment horizontal="center" vertical="center" wrapText="1"/>
    </xf>
    <xf numFmtId="0" fontId="34" fillId="3" borderId="5" xfId="0" applyNumberFormat="1" applyFont="1" applyFill="1" applyBorder="1" applyAlignment="1">
      <alignment horizontal="center" vertical="top" wrapText="1"/>
    </xf>
    <xf numFmtId="0" fontId="21" fillId="3" borderId="24" xfId="0" applyFont="1" applyFill="1" applyBorder="1" applyAlignment="1">
      <alignment horizontal="center" vertical="center"/>
    </xf>
    <xf numFmtId="1" fontId="26" fillId="3" borderId="24" xfId="0" applyNumberFormat="1" applyFont="1" applyFill="1" applyBorder="1" applyAlignment="1">
      <alignment horizontal="center" vertical="top" wrapText="1"/>
    </xf>
    <xf numFmtId="1" fontId="25" fillId="3" borderId="24" xfId="0" applyNumberFormat="1" applyFont="1" applyFill="1" applyBorder="1" applyAlignment="1">
      <alignment horizontal="center" vertical="center" wrapText="1"/>
    </xf>
    <xf numFmtId="1" fontId="25" fillId="0" borderId="24" xfId="0" applyNumberFormat="1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3" borderId="27" xfId="0" applyNumberFormat="1" applyFont="1" applyFill="1" applyBorder="1" applyAlignment="1">
      <alignment horizontal="center" vertical="center" wrapText="1"/>
    </xf>
    <xf numFmtId="0" fontId="8" fillId="3" borderId="27" xfId="13" applyFont="1" applyFill="1" applyBorder="1" applyAlignment="1">
      <alignment horizontal="center" vertical="center"/>
    </xf>
    <xf numFmtId="0" fontId="8" fillId="3" borderId="27" xfId="13" applyNumberFormat="1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/>
    </xf>
    <xf numFmtId="0" fontId="21" fillId="3" borderId="27" xfId="0" applyNumberFormat="1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1" fontId="21" fillId="3" borderId="27" xfId="0" applyNumberFormat="1" applyFont="1" applyFill="1" applyBorder="1" applyAlignment="1">
      <alignment horizontal="center" vertical="center" wrapText="1"/>
    </xf>
    <xf numFmtId="0" fontId="24" fillId="3" borderId="27" xfId="0" applyNumberFormat="1" applyFont="1" applyFill="1" applyBorder="1" applyAlignment="1">
      <alignment horizontal="center" vertical="center" wrapText="1"/>
    </xf>
    <xf numFmtId="0" fontId="19" fillId="2" borderId="27" xfId="0" applyNumberFormat="1" applyFont="1" applyFill="1" applyBorder="1" applyAlignment="1">
      <alignment horizontal="center"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 wrapText="1"/>
    </xf>
    <xf numFmtId="0" fontId="19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/>
    </xf>
    <xf numFmtId="0" fontId="19" fillId="2" borderId="28" xfId="0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0" fontId="25" fillId="3" borderId="28" xfId="0" applyNumberFormat="1" applyFont="1" applyFill="1" applyBorder="1" applyAlignment="1">
      <alignment horizontal="center" vertical="center" wrapText="1"/>
    </xf>
    <xf numFmtId="0" fontId="19" fillId="2" borderId="28" xfId="6" applyFont="1" applyFill="1" applyBorder="1" applyAlignment="1">
      <alignment horizontal="center" vertical="center"/>
    </xf>
    <xf numFmtId="0" fontId="19" fillId="3" borderId="28" xfId="0" applyNumberFormat="1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wrapText="1"/>
    </xf>
    <xf numFmtId="0" fontId="0" fillId="3" borderId="0" xfId="0" applyFill="1"/>
    <xf numFmtId="0" fontId="8" fillId="3" borderId="28" xfId="0" applyNumberFormat="1" applyFont="1" applyFill="1" applyBorder="1" applyAlignment="1">
      <alignment horizontal="center" vertical="center" wrapText="1"/>
    </xf>
    <xf numFmtId="0" fontId="35" fillId="3" borderId="28" xfId="0" applyNumberFormat="1" applyFont="1" applyFill="1" applyBorder="1" applyAlignment="1">
      <alignment horizontal="center" vertical="center" wrapText="1"/>
    </xf>
    <xf numFmtId="0" fontId="0" fillId="3" borderId="24" xfId="0" applyFill="1" applyBorder="1"/>
    <xf numFmtId="0" fontId="8" fillId="3" borderId="24" xfId="0" applyNumberFormat="1" applyFont="1" applyFill="1" applyBorder="1" applyAlignment="1">
      <alignment horizontal="center" vertical="center" wrapText="1"/>
    </xf>
    <xf numFmtId="0" fontId="33" fillId="3" borderId="28" xfId="0" applyFont="1" applyFill="1" applyBorder="1" applyAlignment="1">
      <alignment horizontal="center" vertical="top"/>
    </xf>
    <xf numFmtId="1" fontId="8" fillId="3" borderId="28" xfId="0" applyNumberFormat="1" applyFont="1" applyFill="1" applyBorder="1" applyAlignment="1">
      <alignment horizontal="center" vertical="center" wrapText="1"/>
    </xf>
    <xf numFmtId="1" fontId="8" fillId="3" borderId="26" xfId="0" applyNumberFormat="1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9" fillId="3" borderId="28" xfId="0" applyNumberFormat="1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26" xfId="0" applyNumberFormat="1" applyFont="1" applyFill="1" applyBorder="1" applyAlignment="1">
      <alignment horizontal="center" vertical="center" wrapText="1"/>
    </xf>
    <xf numFmtId="0" fontId="25" fillId="3" borderId="27" xfId="0" applyNumberFormat="1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49" fontId="21" fillId="3" borderId="24" xfId="0" applyNumberFormat="1" applyFont="1" applyFill="1" applyBorder="1" applyAlignment="1">
      <alignment horizontal="center" vertical="center" wrapText="1"/>
    </xf>
    <xf numFmtId="0" fontId="9" fillId="3" borderId="26" xfId="0" applyNumberFormat="1" applyFont="1" applyFill="1" applyBorder="1" applyAlignment="1">
      <alignment horizontal="center" vertical="center" wrapText="1"/>
    </xf>
    <xf numFmtId="49" fontId="19" fillId="3" borderId="24" xfId="0" applyNumberFormat="1" applyFont="1" applyFill="1" applyBorder="1" applyAlignment="1">
      <alignment horizontal="center" vertical="center" wrapText="1"/>
    </xf>
    <xf numFmtId="0" fontId="19" fillId="3" borderId="25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24" xfId="0" applyNumberFormat="1" applyFont="1" applyFill="1" applyBorder="1" applyAlignment="1">
      <alignment horizontal="center" vertical="center" wrapText="1"/>
    </xf>
    <xf numFmtId="0" fontId="19" fillId="3" borderId="1" xfId="0" applyNumberFormat="1" applyFont="1" applyFill="1" applyBorder="1" applyAlignment="1">
      <alignment horizontal="center" vertical="center" wrapText="1"/>
    </xf>
    <xf numFmtId="49" fontId="19" fillId="0" borderId="30" xfId="0" applyNumberFormat="1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left" vertical="center" wrapText="1"/>
    </xf>
    <xf numFmtId="0" fontId="25" fillId="0" borderId="30" xfId="0" applyNumberFormat="1" applyFont="1" applyBorder="1" applyAlignment="1">
      <alignment horizontal="left" vertical="center" wrapText="1"/>
    </xf>
    <xf numFmtId="0" fontId="19" fillId="3" borderId="30" xfId="0" applyFont="1" applyFill="1" applyBorder="1" applyAlignment="1">
      <alignment horizontal="left" vertical="center" wrapText="1"/>
    </xf>
    <xf numFmtId="0" fontId="19" fillId="0" borderId="30" xfId="0" applyNumberFormat="1" applyFont="1" applyBorder="1" applyAlignment="1">
      <alignment horizontal="left" vertical="center" wrapText="1"/>
    </xf>
    <xf numFmtId="0" fontId="25" fillId="0" borderId="7" xfId="1" applyFont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19" fillId="3" borderId="31" xfId="0" applyNumberFormat="1" applyFont="1" applyFill="1" applyBorder="1" applyAlignment="1">
      <alignment horizontal="center" vertical="center" wrapText="1"/>
    </xf>
    <xf numFmtId="0" fontId="24" fillId="3" borderId="31" xfId="0" applyNumberFormat="1" applyFont="1" applyFill="1" applyBorder="1" applyAlignment="1">
      <alignment horizontal="center" vertical="center" wrapText="1"/>
    </xf>
    <xf numFmtId="0" fontId="34" fillId="3" borderId="31" xfId="0" applyNumberFormat="1" applyFont="1" applyFill="1" applyBorder="1" applyAlignment="1">
      <alignment horizontal="center" vertical="top" wrapText="1"/>
    </xf>
    <xf numFmtId="0" fontId="19" fillId="3" borderId="31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8" fillId="3" borderId="31" xfId="0" applyNumberFormat="1" applyFont="1" applyFill="1" applyBorder="1" applyAlignment="1">
      <alignment horizontal="center" vertical="center" wrapText="1"/>
    </xf>
    <xf numFmtId="0" fontId="9" fillId="3" borderId="31" xfId="0" applyNumberFormat="1" applyFont="1" applyFill="1" applyBorder="1" applyAlignment="1">
      <alignment horizontal="center" vertical="center" wrapText="1"/>
    </xf>
    <xf numFmtId="0" fontId="25" fillId="3" borderId="31" xfId="2" applyNumberFormat="1" applyFont="1" applyFill="1" applyBorder="1" applyAlignment="1">
      <alignment horizontal="center" vertical="center" wrapText="1"/>
    </xf>
    <xf numFmtId="0" fontId="21" fillId="3" borderId="31" xfId="0" applyNumberFormat="1" applyFont="1" applyFill="1" applyBorder="1" applyAlignment="1">
      <alignment horizontal="center" vertical="center" wrapText="1"/>
    </xf>
    <xf numFmtId="0" fontId="0" fillId="3" borderId="31" xfId="0" applyFill="1" applyBorder="1"/>
    <xf numFmtId="0" fontId="21" fillId="3" borderId="31" xfId="0" applyFont="1" applyFill="1" applyBorder="1" applyAlignment="1">
      <alignment horizontal="center" vertical="center" wrapText="1"/>
    </xf>
    <xf numFmtId="0" fontId="19" fillId="3" borderId="31" xfId="0" applyNumberFormat="1" applyFont="1" applyFill="1" applyBorder="1" applyAlignment="1">
      <alignment horizontal="center" vertical="center"/>
    </xf>
    <xf numFmtId="0" fontId="33" fillId="3" borderId="31" xfId="0" applyFont="1" applyFill="1" applyBorder="1" applyAlignment="1">
      <alignment horizontal="center" vertical="top"/>
    </xf>
    <xf numFmtId="1" fontId="26" fillId="3" borderId="31" xfId="0" applyNumberFormat="1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center" wrapText="1"/>
    </xf>
    <xf numFmtId="1" fontId="26" fillId="0" borderId="24" xfId="0" applyNumberFormat="1" applyFont="1" applyFill="1" applyBorder="1" applyAlignment="1">
      <alignment horizontal="center" vertical="top" wrapText="1"/>
    </xf>
    <xf numFmtId="0" fontId="21" fillId="3" borderId="13" xfId="0" applyNumberFormat="1" applyFont="1" applyFill="1" applyBorder="1" applyAlignment="1">
      <alignment horizontal="center" vertical="center" wrapText="1"/>
    </xf>
    <xf numFmtId="0" fontId="19" fillId="2" borderId="27" xfId="13" applyNumberFormat="1" applyFont="1" applyFill="1" applyBorder="1" applyAlignment="1">
      <alignment horizontal="center" vertical="center" wrapText="1"/>
    </xf>
    <xf numFmtId="0" fontId="19" fillId="2" borderId="18" xfId="0" applyNumberFormat="1" applyFont="1" applyFill="1" applyBorder="1" applyAlignment="1">
      <alignment horizontal="center" vertical="center" wrapText="1"/>
    </xf>
    <xf numFmtId="0" fontId="20" fillId="3" borderId="27" xfId="0" applyNumberFormat="1" applyFont="1" applyFill="1" applyBorder="1" applyAlignment="1">
      <alignment horizontal="center" vertical="center" wrapText="1"/>
    </xf>
    <xf numFmtId="0" fontId="20" fillId="3" borderId="27" xfId="0" applyFont="1" applyFill="1" applyBorder="1" applyAlignment="1">
      <alignment horizontal="center" vertical="center"/>
    </xf>
    <xf numFmtId="0" fontId="20" fillId="3" borderId="27" xfId="0" applyNumberFormat="1" applyFont="1" applyFill="1" applyBorder="1" applyAlignment="1">
      <alignment horizontal="center" vertical="center"/>
    </xf>
    <xf numFmtId="0" fontId="8" fillId="2" borderId="23" xfId="6" applyFont="1" applyFill="1" applyBorder="1" applyAlignment="1">
      <alignment horizontal="center" vertical="center"/>
    </xf>
    <xf numFmtId="165" fontId="8" fillId="2" borderId="17" xfId="13" applyNumberFormat="1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 wrapText="1"/>
    </xf>
    <xf numFmtId="0" fontId="21" fillId="3" borderId="29" xfId="0" applyNumberFormat="1" applyFont="1" applyFill="1" applyBorder="1" applyAlignment="1">
      <alignment horizontal="center" vertical="center" wrapText="1"/>
    </xf>
    <xf numFmtId="0" fontId="19" fillId="3" borderId="4" xfId="0" applyNumberFormat="1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9" fillId="3" borderId="26" xfId="0" applyNumberFormat="1" applyFont="1" applyFill="1" applyBorder="1" applyAlignment="1">
      <alignment horizontal="center" vertical="center" wrapText="1"/>
    </xf>
    <xf numFmtId="0" fontId="25" fillId="3" borderId="7" xfId="1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1" fillId="3" borderId="4" xfId="0" applyNumberFormat="1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25" xfId="0" applyNumberFormat="1" applyFont="1" applyFill="1" applyBorder="1" applyAlignment="1">
      <alignment horizontal="center" vertical="center" wrapText="1"/>
    </xf>
    <xf numFmtId="0" fontId="21" fillId="3" borderId="7" xfId="1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49" fontId="19" fillId="3" borderId="4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9" xfId="0" applyNumberFormat="1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5" fillId="3" borderId="29" xfId="1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 wrapText="1"/>
    </xf>
    <xf numFmtId="0" fontId="19" fillId="3" borderId="27" xfId="16" applyFont="1" applyFill="1" applyBorder="1" applyAlignment="1">
      <alignment horizontal="center" vertical="center"/>
    </xf>
    <xf numFmtId="0" fontId="8" fillId="2" borderId="27" xfId="6" applyFont="1" applyFill="1" applyBorder="1" applyAlignment="1">
      <alignment horizontal="center" vertical="center"/>
    </xf>
    <xf numFmtId="1" fontId="36" fillId="3" borderId="2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 vertical="top" wrapText="1"/>
    </xf>
    <xf numFmtId="0" fontId="27" fillId="0" borderId="3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19" fillId="0" borderId="19" xfId="0" applyNumberFormat="1" applyFont="1" applyBorder="1" applyAlignment="1">
      <alignment horizontal="center" vertical="top" wrapText="1"/>
    </xf>
    <xf numFmtId="0" fontId="19" fillId="0" borderId="3" xfId="0" applyNumberFormat="1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3">
    <cellStyle name="Excel Built-in Normal" xfId="1"/>
    <cellStyle name="Excel Built-in Normal 1" xfId="2"/>
    <cellStyle name="Excel Built-in Normal 1 2" xfId="10"/>
    <cellStyle name="Excel Built-in Normal 2" xfId="9"/>
    <cellStyle name="Обычный" xfId="0" builtinId="0"/>
    <cellStyle name="Обычный 2" xfId="3"/>
    <cellStyle name="Обычный 3" xfId="6"/>
    <cellStyle name="Обычный 4" xfId="5"/>
    <cellStyle name="Обычный 4 2" xfId="11"/>
    <cellStyle name="Обычный 4 2 2" xfId="16"/>
    <cellStyle name="Обычный 4 2 2 2" xfId="21"/>
    <cellStyle name="Обычный 4 2 2 3" xfId="27"/>
    <cellStyle name="Обычный 4 2 2 4" xfId="32"/>
    <cellStyle name="Обычный 4 2 3" xfId="18"/>
    <cellStyle name="Обычный 4 2 4" xfId="24"/>
    <cellStyle name="Обычный 4 2 5" xfId="29"/>
    <cellStyle name="Обычный 4 3" xfId="15"/>
    <cellStyle name="Обычный 4 3 2" xfId="20"/>
    <cellStyle name="Обычный 4 3 3" xfId="26"/>
    <cellStyle name="Обычный 4 3 4" xfId="31"/>
    <cellStyle name="Обычный 4 4" xfId="17"/>
    <cellStyle name="Обычный 4 5" xfId="23"/>
    <cellStyle name="Обычный 4 6" xfId="28"/>
    <cellStyle name="Обычный 5" xfId="8"/>
    <cellStyle name="Обычный 6" xfId="13"/>
    <cellStyle name="Обычный 7" xfId="12"/>
    <cellStyle name="Обычный 7 2" xfId="19"/>
    <cellStyle name="Обычный 7 3" xfId="25"/>
    <cellStyle name="Обычный 7 4" xfId="30"/>
    <cellStyle name="Обычный 8" xfId="22"/>
    <cellStyle name="Процентный 2" xfId="7"/>
    <cellStyle name="Финансовый 2" xfId="4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"/>
  <sheetViews>
    <sheetView topLeftCell="U1" zoomScale="85" zoomScaleNormal="85" workbookViewId="0">
      <selection activeCell="Z9" sqref="Z9"/>
    </sheetView>
  </sheetViews>
  <sheetFormatPr defaultRowHeight="14.5"/>
  <cols>
    <col min="1" max="1" width="16.7265625" customWidth="1"/>
    <col min="3" max="34" width="7.7265625" customWidth="1"/>
    <col min="35" max="35" width="10.453125" customWidth="1"/>
    <col min="36" max="36" width="13" customWidth="1"/>
    <col min="37" max="37" width="10.453125" customWidth="1"/>
    <col min="38" max="38" width="13" customWidth="1"/>
    <col min="39" max="39" width="10.453125" customWidth="1"/>
    <col min="40" max="40" width="13" customWidth="1"/>
    <col min="41" max="41" width="8.453125" customWidth="1"/>
  </cols>
  <sheetData>
    <row r="1" spans="1:44" ht="36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"/>
      <c r="T1" s="23"/>
      <c r="U1" s="23"/>
      <c r="V1" s="23"/>
      <c r="W1" s="23"/>
      <c r="X1" s="23"/>
      <c r="Y1" s="23"/>
      <c r="Z1" s="24"/>
      <c r="AA1" s="24"/>
      <c r="AB1" s="24"/>
      <c r="AC1" s="24"/>
      <c r="AD1" s="24"/>
      <c r="AE1" s="24"/>
      <c r="AF1" s="24"/>
      <c r="AG1" s="24"/>
      <c r="AH1" s="24"/>
      <c r="AI1" s="23"/>
      <c r="AJ1" s="23"/>
      <c r="AK1" s="23"/>
      <c r="AL1" s="23"/>
      <c r="AM1" s="23"/>
      <c r="AN1" s="23"/>
      <c r="AO1" s="25"/>
      <c r="AP1" s="26"/>
      <c r="AQ1" s="26"/>
      <c r="AR1" s="26"/>
    </row>
    <row r="2" spans="1:44" ht="15" customHeight="1">
      <c r="A2" s="223" t="s">
        <v>0</v>
      </c>
      <c r="B2" s="225" t="s">
        <v>126</v>
      </c>
      <c r="C2" s="27"/>
      <c r="D2" s="226" t="s">
        <v>40</v>
      </c>
      <c r="E2" s="226"/>
      <c r="F2" s="226"/>
      <c r="G2" s="28"/>
      <c r="H2" s="226" t="s">
        <v>41</v>
      </c>
      <c r="I2" s="226"/>
      <c r="J2" s="226"/>
      <c r="K2" s="219" t="s">
        <v>42</v>
      </c>
      <c r="L2" s="220"/>
      <c r="M2" s="220"/>
      <c r="N2" s="221"/>
      <c r="O2" s="219" t="s">
        <v>43</v>
      </c>
      <c r="P2" s="220"/>
      <c r="Q2" s="220"/>
      <c r="R2" s="221"/>
      <c r="S2" s="219" t="s">
        <v>44</v>
      </c>
      <c r="T2" s="220"/>
      <c r="U2" s="220"/>
      <c r="V2" s="221"/>
      <c r="W2" s="219" t="s">
        <v>45</v>
      </c>
      <c r="X2" s="220"/>
      <c r="Y2" s="220"/>
      <c r="Z2" s="221"/>
      <c r="AA2" s="219" t="s">
        <v>46</v>
      </c>
      <c r="AB2" s="220"/>
      <c r="AC2" s="220"/>
      <c r="AD2" s="221"/>
      <c r="AE2" s="219" t="s">
        <v>47</v>
      </c>
      <c r="AF2" s="220"/>
      <c r="AG2" s="220"/>
      <c r="AH2" s="221"/>
      <c r="AI2" s="230" t="s">
        <v>54</v>
      </c>
      <c r="AJ2" s="230"/>
      <c r="AK2" s="230" t="s">
        <v>55</v>
      </c>
      <c r="AL2" s="230"/>
      <c r="AM2" s="230" t="s">
        <v>56</v>
      </c>
      <c r="AN2" s="230"/>
      <c r="AO2" s="227" t="s">
        <v>112</v>
      </c>
      <c r="AP2" s="228"/>
      <c r="AQ2" s="228"/>
      <c r="AR2" s="229"/>
    </row>
    <row r="3" spans="1:44" ht="181.5" customHeight="1">
      <c r="A3" s="224"/>
      <c r="B3" s="225"/>
      <c r="C3" s="29" t="s">
        <v>52</v>
      </c>
      <c r="D3" s="29" t="s">
        <v>53</v>
      </c>
      <c r="E3" s="29" t="s">
        <v>50</v>
      </c>
      <c r="F3" s="29" t="s">
        <v>51</v>
      </c>
      <c r="G3" s="29" t="s">
        <v>52</v>
      </c>
      <c r="H3" s="29" t="s">
        <v>53</v>
      </c>
      <c r="I3" s="29" t="s">
        <v>50</v>
      </c>
      <c r="J3" s="29" t="s">
        <v>51</v>
      </c>
      <c r="K3" s="29" t="s">
        <v>52</v>
      </c>
      <c r="L3" s="29" t="s">
        <v>53</v>
      </c>
      <c r="M3" s="29" t="s">
        <v>50</v>
      </c>
      <c r="N3" s="29" t="s">
        <v>51</v>
      </c>
      <c r="O3" s="29" t="s">
        <v>52</v>
      </c>
      <c r="P3" s="29" t="s">
        <v>53</v>
      </c>
      <c r="Q3" s="29" t="s">
        <v>50</v>
      </c>
      <c r="R3" s="29" t="s">
        <v>51</v>
      </c>
      <c r="S3" s="29" t="s">
        <v>52</v>
      </c>
      <c r="T3" s="29" t="s">
        <v>53</v>
      </c>
      <c r="U3" s="29" t="s">
        <v>50</v>
      </c>
      <c r="V3" s="29" t="s">
        <v>51</v>
      </c>
      <c r="W3" s="29" t="s">
        <v>52</v>
      </c>
      <c r="X3" s="29" t="s">
        <v>53</v>
      </c>
      <c r="Y3" s="29" t="s">
        <v>50</v>
      </c>
      <c r="Z3" s="29" t="s">
        <v>51</v>
      </c>
      <c r="AA3" s="29" t="s">
        <v>52</v>
      </c>
      <c r="AB3" s="29" t="s">
        <v>53</v>
      </c>
      <c r="AC3" s="29" t="s">
        <v>50</v>
      </c>
      <c r="AD3" s="29" t="s">
        <v>51</v>
      </c>
      <c r="AE3" s="29" t="s">
        <v>52</v>
      </c>
      <c r="AF3" s="29" t="s">
        <v>53</v>
      </c>
      <c r="AG3" s="29" t="s">
        <v>50</v>
      </c>
      <c r="AH3" s="29" t="s">
        <v>51</v>
      </c>
      <c r="AI3" s="29" t="s">
        <v>57</v>
      </c>
      <c r="AJ3" s="29" t="s">
        <v>49</v>
      </c>
      <c r="AK3" s="29" t="s">
        <v>57</v>
      </c>
      <c r="AL3" s="29" t="s">
        <v>49</v>
      </c>
      <c r="AM3" s="29" t="s">
        <v>57</v>
      </c>
      <c r="AN3" s="29" t="s">
        <v>49</v>
      </c>
      <c r="AO3" s="30" t="s">
        <v>111</v>
      </c>
      <c r="AP3" s="31" t="s">
        <v>108</v>
      </c>
      <c r="AQ3" s="31" t="s">
        <v>109</v>
      </c>
      <c r="AR3" s="31" t="s">
        <v>110</v>
      </c>
    </row>
    <row r="4" spans="1:44">
      <c r="A4" s="34" t="s">
        <v>127</v>
      </c>
      <c r="B4" s="191"/>
      <c r="C4" s="96">
        <v>28</v>
      </c>
      <c r="D4" s="96">
        <v>6</v>
      </c>
      <c r="E4" s="96">
        <v>0</v>
      </c>
      <c r="F4" s="96">
        <v>0</v>
      </c>
      <c r="G4" s="96">
        <v>27</v>
      </c>
      <c r="H4" s="96">
        <v>6</v>
      </c>
      <c r="I4" s="96">
        <v>0</v>
      </c>
      <c r="J4" s="96">
        <v>0</v>
      </c>
      <c r="K4" s="96">
        <v>31</v>
      </c>
      <c r="L4" s="96">
        <v>11</v>
      </c>
      <c r="M4" s="96">
        <v>0</v>
      </c>
      <c r="N4" s="96">
        <v>0</v>
      </c>
      <c r="O4" s="96">
        <v>36</v>
      </c>
      <c r="P4" s="96">
        <v>10</v>
      </c>
      <c r="Q4" s="96">
        <v>0</v>
      </c>
      <c r="R4" s="96">
        <v>0</v>
      </c>
      <c r="S4" s="96">
        <v>22</v>
      </c>
      <c r="T4" s="96">
        <v>8</v>
      </c>
      <c r="U4" s="96">
        <v>0</v>
      </c>
      <c r="V4" s="96">
        <v>0</v>
      </c>
      <c r="W4" s="96">
        <v>24</v>
      </c>
      <c r="X4" s="96">
        <v>7</v>
      </c>
      <c r="Y4" s="96">
        <v>0</v>
      </c>
      <c r="Z4" s="96">
        <v>1</v>
      </c>
      <c r="AA4" s="96">
        <v>11</v>
      </c>
      <c r="AB4" s="96">
        <v>6</v>
      </c>
      <c r="AC4" s="96">
        <v>0</v>
      </c>
      <c r="AD4" s="96">
        <v>1</v>
      </c>
      <c r="AE4" s="96">
        <v>15</v>
      </c>
      <c r="AF4" s="96">
        <v>7</v>
      </c>
      <c r="AG4" s="96">
        <v>0</v>
      </c>
      <c r="AH4" s="96">
        <v>0</v>
      </c>
      <c r="AI4" s="96"/>
      <c r="AJ4" s="96"/>
      <c r="AK4" s="96"/>
      <c r="AL4" s="96"/>
      <c r="AM4" s="96"/>
      <c r="AN4" s="96"/>
      <c r="AO4" s="32">
        <f t="shared" ref="AO4" si="0">D4+H4+L4+P4+T4+X4+AB4+AF4</f>
        <v>61</v>
      </c>
      <c r="AP4" s="33">
        <f t="shared" ref="AP4" si="1">SUM(C4+G4+K4+O4+S4+W4+AA4+AE4)</f>
        <v>194</v>
      </c>
      <c r="AQ4" s="33">
        <f t="shared" ref="AQ4" si="2">SUM(E4+I4+M4+Q4+U4+Y4+AC4+AG4)</f>
        <v>0</v>
      </c>
      <c r="AR4" s="33">
        <f t="shared" ref="AR4" si="3">SUM(F4+J4+N4+R4+V4+Z4+AD4+AH4)</f>
        <v>2</v>
      </c>
    </row>
    <row r="5" spans="1:44">
      <c r="A5" s="26"/>
      <c r="B5" s="26"/>
      <c r="C5" s="26"/>
      <c r="D5" s="26"/>
      <c r="E5" s="26"/>
      <c r="F5" s="36"/>
      <c r="G5" s="37"/>
      <c r="H5" s="36"/>
      <c r="I5" s="36"/>
      <c r="J5" s="36"/>
      <c r="K5" s="36"/>
      <c r="L5" s="36"/>
      <c r="M5" s="36"/>
      <c r="N5" s="36"/>
      <c r="O5" s="37"/>
      <c r="P5" s="36"/>
      <c r="Q5" s="36"/>
      <c r="R5" s="36"/>
      <c r="S5" s="36"/>
      <c r="T5" s="36"/>
      <c r="U5" s="36"/>
      <c r="V5" s="36"/>
      <c r="W5" s="37"/>
      <c r="X5" s="36"/>
      <c r="Y5" s="36"/>
      <c r="Z5" s="36"/>
      <c r="AA5" s="37"/>
      <c r="AB5" s="36"/>
      <c r="AC5" s="36"/>
      <c r="AD5" s="36"/>
      <c r="AE5" s="37"/>
      <c r="AF5" s="36"/>
      <c r="AG5" s="26"/>
      <c r="AH5" s="26"/>
      <c r="AI5" s="26"/>
      <c r="AJ5" s="26"/>
      <c r="AK5" s="26"/>
      <c r="AL5" s="26"/>
      <c r="AM5" s="26"/>
      <c r="AN5" s="26"/>
      <c r="AO5" s="26"/>
      <c r="AP5" s="38">
        <f>SUM(AP4:AP4)</f>
        <v>194</v>
      </c>
      <c r="AQ5" s="26"/>
      <c r="AR5" s="26"/>
    </row>
    <row r="6" spans="1:44"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44"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</sheetData>
  <mergeCells count="15">
    <mergeCell ref="AO2:AR2"/>
    <mergeCell ref="AI2:AJ2"/>
    <mergeCell ref="AK2:AL2"/>
    <mergeCell ref="AM2:AN2"/>
    <mergeCell ref="AE2:AH2"/>
    <mergeCell ref="A1:R1"/>
    <mergeCell ref="A2:A3"/>
    <mergeCell ref="B2:B3"/>
    <mergeCell ref="D2:F2"/>
    <mergeCell ref="H2:J2"/>
    <mergeCell ref="AA2:AD2"/>
    <mergeCell ref="W2:Z2"/>
    <mergeCell ref="S2:V2"/>
    <mergeCell ref="O2:R2"/>
    <mergeCell ref="K2:N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"/>
  <sheetViews>
    <sheetView topLeftCell="U1" zoomScale="90" zoomScaleNormal="90" workbookViewId="0">
      <selection activeCell="AI20" sqref="AI20"/>
    </sheetView>
  </sheetViews>
  <sheetFormatPr defaultRowHeight="14.5"/>
  <cols>
    <col min="1" max="1" width="17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  <col min="39" max="39" width="10.26953125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74" t="s">
        <v>127</v>
      </c>
      <c r="B4" s="199"/>
      <c r="C4" s="96">
        <v>27</v>
      </c>
      <c r="D4" s="96">
        <v>0</v>
      </c>
      <c r="E4" s="96">
        <v>0</v>
      </c>
      <c r="F4" s="96">
        <v>0</v>
      </c>
      <c r="G4" s="96">
        <v>31</v>
      </c>
      <c r="H4" s="96">
        <v>0</v>
      </c>
      <c r="I4" s="96">
        <v>0</v>
      </c>
      <c r="J4" s="96">
        <v>0</v>
      </c>
      <c r="K4" s="96">
        <v>36</v>
      </c>
      <c r="L4" s="96">
        <v>0</v>
      </c>
      <c r="M4" s="96">
        <v>0</v>
      </c>
      <c r="N4" s="96">
        <v>0</v>
      </c>
      <c r="O4" s="96">
        <v>22</v>
      </c>
      <c r="P4" s="96">
        <v>6</v>
      </c>
      <c r="Q4" s="96">
        <v>0</v>
      </c>
      <c r="R4" s="96">
        <v>1</v>
      </c>
      <c r="S4" s="96">
        <v>24</v>
      </c>
      <c r="T4" s="96">
        <v>5</v>
      </c>
      <c r="U4" s="96">
        <v>0</v>
      </c>
      <c r="V4" s="96">
        <v>0</v>
      </c>
      <c r="W4" s="96">
        <v>11</v>
      </c>
      <c r="X4" s="96">
        <v>4</v>
      </c>
      <c r="Y4" s="96">
        <v>0</v>
      </c>
      <c r="Z4" s="96">
        <v>0</v>
      </c>
      <c r="AA4" s="96">
        <v>15</v>
      </c>
      <c r="AB4" s="218">
        <v>7</v>
      </c>
      <c r="AC4" s="96">
        <v>0</v>
      </c>
      <c r="AD4" s="96">
        <v>0</v>
      </c>
      <c r="AE4" s="96"/>
      <c r="AF4" s="93"/>
      <c r="AG4" s="93"/>
      <c r="AH4" s="93"/>
      <c r="AI4" s="93"/>
      <c r="AJ4" s="93"/>
      <c r="AK4" s="73">
        <f>SUM(D4+H4+L4+P4+T4+X4+AB4)</f>
        <v>22</v>
      </c>
      <c r="AL4" s="73">
        <f t="shared" ref="AL4" si="0">C4+G4+K4+O4+S4+W4+AA4</f>
        <v>166</v>
      </c>
      <c r="AM4" s="32">
        <f>E4+I4+M4+Q4+U4+Y4+AC4</f>
        <v>0</v>
      </c>
      <c r="AN4" s="32">
        <f>SUM(F4+J4+N4+R4+V4+Z4+AD4)</f>
        <v>1</v>
      </c>
    </row>
    <row r="5" spans="1:40" ht="15" customHeight="1"/>
    <row r="6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R2" zoomScale="80" zoomScaleNormal="80" workbookViewId="0">
      <selection activeCell="AI16" sqref="AI16"/>
    </sheetView>
  </sheetViews>
  <sheetFormatPr defaultRowHeight="14.5"/>
  <cols>
    <col min="1" max="1" width="16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  <col min="37" max="37" width="9.1796875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127</v>
      </c>
      <c r="B4" s="199"/>
      <c r="C4" s="96">
        <v>27</v>
      </c>
      <c r="D4" s="96">
        <v>0</v>
      </c>
      <c r="E4" s="96">
        <v>0</v>
      </c>
      <c r="F4" s="96">
        <v>0</v>
      </c>
      <c r="G4" s="96">
        <v>31</v>
      </c>
      <c r="H4" s="96">
        <v>0</v>
      </c>
      <c r="I4" s="96">
        <v>0</v>
      </c>
      <c r="J4" s="96">
        <v>0</v>
      </c>
      <c r="K4" s="96">
        <v>36</v>
      </c>
      <c r="L4" s="96">
        <v>0</v>
      </c>
      <c r="M4" s="96">
        <v>0</v>
      </c>
      <c r="N4" s="96">
        <v>0</v>
      </c>
      <c r="O4" s="96">
        <v>22</v>
      </c>
      <c r="P4" s="96">
        <v>4</v>
      </c>
      <c r="Q4" s="96">
        <v>0</v>
      </c>
      <c r="R4" s="96">
        <v>0</v>
      </c>
      <c r="S4" s="96">
        <v>24</v>
      </c>
      <c r="T4" s="96">
        <v>5</v>
      </c>
      <c r="U4" s="96">
        <v>0</v>
      </c>
      <c r="V4" s="96">
        <v>0</v>
      </c>
      <c r="W4" s="96">
        <v>11</v>
      </c>
      <c r="X4" s="96">
        <v>3</v>
      </c>
      <c r="Y4" s="96">
        <v>0</v>
      </c>
      <c r="Z4" s="96">
        <v>0</v>
      </c>
      <c r="AA4" s="96">
        <v>15</v>
      </c>
      <c r="AB4" s="96">
        <v>5</v>
      </c>
      <c r="AC4" s="96">
        <v>0</v>
      </c>
      <c r="AD4" s="96">
        <v>0</v>
      </c>
      <c r="AE4" s="96"/>
      <c r="AF4" s="93"/>
      <c r="AG4" s="93"/>
      <c r="AH4" s="93"/>
      <c r="AI4" s="93"/>
      <c r="AJ4" s="93"/>
      <c r="AK4" s="70">
        <f t="shared" ref="AK4" si="0">SUM(D4+H4+L4+P4+T4+X4+AB4)</f>
        <v>17</v>
      </c>
      <c r="AL4" s="70">
        <f t="shared" ref="AL4" si="1">C4+G4+K4+O4+S4+W4+AA4</f>
        <v>166</v>
      </c>
      <c r="AM4" s="47">
        <f t="shared" ref="AM4" si="2">E4+I4+M4+Q4+U4+Y4+AC4</f>
        <v>0</v>
      </c>
      <c r="AN4" s="47">
        <f t="shared" ref="AN4" si="3"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S2" zoomScale="85" zoomScaleNormal="85" workbookViewId="0">
      <selection activeCell="M6" sqref="M6"/>
    </sheetView>
  </sheetViews>
  <sheetFormatPr defaultRowHeight="14.5"/>
  <cols>
    <col min="1" max="1" width="16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127</v>
      </c>
      <c r="B4" s="199"/>
      <c r="C4" s="96">
        <v>27</v>
      </c>
      <c r="D4" s="96">
        <v>4</v>
      </c>
      <c r="E4" s="96">
        <v>0</v>
      </c>
      <c r="F4" s="96">
        <v>1</v>
      </c>
      <c r="G4" s="96">
        <v>31</v>
      </c>
      <c r="H4" s="96">
        <v>6</v>
      </c>
      <c r="I4" s="96">
        <v>0</v>
      </c>
      <c r="J4" s="96">
        <v>5</v>
      </c>
      <c r="K4" s="96">
        <v>36</v>
      </c>
      <c r="L4" s="96">
        <v>7</v>
      </c>
      <c r="M4" s="96">
        <v>0</v>
      </c>
      <c r="N4" s="96">
        <v>3</v>
      </c>
      <c r="O4" s="96">
        <v>22</v>
      </c>
      <c r="P4" s="96">
        <v>4</v>
      </c>
      <c r="Q4" s="96">
        <v>0</v>
      </c>
      <c r="R4" s="96">
        <v>1</v>
      </c>
      <c r="S4" s="96">
        <v>24</v>
      </c>
      <c r="T4" s="96">
        <v>5</v>
      </c>
      <c r="U4" s="96">
        <v>0</v>
      </c>
      <c r="V4" s="96">
        <v>0</v>
      </c>
      <c r="W4" s="96">
        <v>11</v>
      </c>
      <c r="X4" s="96">
        <v>5</v>
      </c>
      <c r="Y4" s="96">
        <v>0</v>
      </c>
      <c r="Z4" s="96">
        <v>2</v>
      </c>
      <c r="AA4" s="96">
        <v>15</v>
      </c>
      <c r="AB4" s="96">
        <v>4</v>
      </c>
      <c r="AC4" s="96">
        <v>0</v>
      </c>
      <c r="AD4" s="96">
        <v>0</v>
      </c>
      <c r="AE4" s="96"/>
      <c r="AF4" s="93"/>
      <c r="AG4" s="93"/>
      <c r="AH4" s="93"/>
      <c r="AI4" s="93"/>
      <c r="AJ4" s="93"/>
      <c r="AK4" s="70">
        <f t="shared" ref="AK4" si="0">SUM(D4+H4+L4+P4+T4+X4+AB4)</f>
        <v>35</v>
      </c>
      <c r="AL4" s="70">
        <f t="shared" ref="AL4" si="1">C4+G4+K4+O4+S4+W4+AA4</f>
        <v>166</v>
      </c>
      <c r="AM4" s="47">
        <f t="shared" ref="AM4" si="2">E4+I4+M4+Q4+U4+Y4+AC4</f>
        <v>0</v>
      </c>
      <c r="AN4" s="47">
        <f t="shared" ref="AN4" si="3">SUM(F4+J4+N4+R4+V4+Z4+AD4)</f>
        <v>12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zoomScale="85" zoomScaleNormal="85" workbookViewId="0">
      <selection activeCell="AE4" sqref="AE4"/>
    </sheetView>
  </sheetViews>
  <sheetFormatPr defaultRowHeight="14.5"/>
  <cols>
    <col min="1" max="1" width="16.17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77.25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127</v>
      </c>
      <c r="B4" s="199"/>
      <c r="C4" s="96">
        <v>27</v>
      </c>
      <c r="D4" s="96">
        <v>0</v>
      </c>
      <c r="E4" s="96">
        <v>0</v>
      </c>
      <c r="F4" s="96">
        <v>31</v>
      </c>
      <c r="G4" s="96">
        <v>0</v>
      </c>
      <c r="H4" s="96">
        <v>0</v>
      </c>
      <c r="I4" s="96">
        <v>0</v>
      </c>
      <c r="J4" s="96">
        <v>0</v>
      </c>
      <c r="K4" s="96">
        <v>36</v>
      </c>
      <c r="L4" s="96">
        <v>0</v>
      </c>
      <c r="M4" s="96">
        <v>0</v>
      </c>
      <c r="N4" s="96">
        <v>0</v>
      </c>
      <c r="O4" s="96">
        <v>22</v>
      </c>
      <c r="P4" s="96">
        <v>0</v>
      </c>
      <c r="Q4" s="96">
        <v>0</v>
      </c>
      <c r="R4" s="96">
        <v>0</v>
      </c>
      <c r="S4" s="96">
        <v>24</v>
      </c>
      <c r="T4" s="96">
        <v>0</v>
      </c>
      <c r="U4" s="96">
        <v>0</v>
      </c>
      <c r="V4" s="96">
        <v>0</v>
      </c>
      <c r="W4" s="96">
        <v>11</v>
      </c>
      <c r="X4" s="96">
        <v>0</v>
      </c>
      <c r="Y4" s="96">
        <v>0</v>
      </c>
      <c r="Z4" s="96">
        <v>0</v>
      </c>
      <c r="AA4" s="96">
        <v>15</v>
      </c>
      <c r="AB4" s="96">
        <v>0</v>
      </c>
      <c r="AC4" s="96">
        <v>0</v>
      </c>
      <c r="AD4" s="96">
        <v>0</v>
      </c>
      <c r="AE4" s="96"/>
      <c r="AF4" s="93"/>
      <c r="AG4" s="93"/>
      <c r="AH4" s="93"/>
      <c r="AI4" s="93"/>
      <c r="AJ4" s="93"/>
      <c r="AK4" s="70">
        <f t="shared" ref="AK4" si="0">SUM(D4+H4+L4+P4+T4+X4+AB4)</f>
        <v>0</v>
      </c>
      <c r="AL4" s="70">
        <f t="shared" ref="AL4" si="1">C4+G4+K4+O4+S4+W4+AA4</f>
        <v>135</v>
      </c>
      <c r="AM4" s="47">
        <f t="shared" ref="AM4" si="2">E4+I4+M4+Q4+U4+Y4+AC4</f>
        <v>0</v>
      </c>
      <c r="AN4" s="47">
        <f t="shared" ref="AN4" si="3">SUM(F4+J4+N4+R4+V4+Z4+AD4)</f>
        <v>31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H1" zoomScale="60" zoomScaleNormal="60" workbookViewId="0">
      <selection activeCell="AD4" sqref="AD4"/>
    </sheetView>
  </sheetViews>
  <sheetFormatPr defaultRowHeight="14.5"/>
  <cols>
    <col min="1" max="1" width="17.542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5.5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29</v>
      </c>
      <c r="B4" s="199"/>
      <c r="C4" s="170">
        <v>27</v>
      </c>
      <c r="D4" s="170">
        <v>0</v>
      </c>
      <c r="E4" s="170">
        <v>0</v>
      </c>
      <c r="F4" s="170">
        <v>0</v>
      </c>
      <c r="G4" s="170">
        <v>31</v>
      </c>
      <c r="H4" s="170">
        <v>0</v>
      </c>
      <c r="I4" s="170">
        <v>0</v>
      </c>
      <c r="J4" s="170">
        <v>0</v>
      </c>
      <c r="K4" s="170">
        <v>36</v>
      </c>
      <c r="L4" s="170">
        <v>9</v>
      </c>
      <c r="M4" s="170">
        <v>0</v>
      </c>
      <c r="N4" s="170">
        <v>0</v>
      </c>
      <c r="O4" s="170">
        <v>22</v>
      </c>
      <c r="P4" s="170">
        <v>5</v>
      </c>
      <c r="Q4" s="170">
        <v>1</v>
      </c>
      <c r="R4" s="170">
        <v>2</v>
      </c>
      <c r="S4" s="170">
        <v>24</v>
      </c>
      <c r="T4" s="170">
        <v>7</v>
      </c>
      <c r="U4" s="170">
        <v>0</v>
      </c>
      <c r="V4" s="170">
        <v>0</v>
      </c>
      <c r="W4" s="170">
        <v>11</v>
      </c>
      <c r="X4" s="170">
        <v>5</v>
      </c>
      <c r="Y4" s="170">
        <v>0</v>
      </c>
      <c r="Z4" s="170">
        <v>4</v>
      </c>
      <c r="AA4" s="170">
        <v>15</v>
      </c>
      <c r="AB4" s="170">
        <v>6</v>
      </c>
      <c r="AC4" s="170">
        <v>0</v>
      </c>
      <c r="AD4" s="96">
        <v>4</v>
      </c>
      <c r="AE4" s="170"/>
      <c r="AF4" s="91"/>
      <c r="AG4" s="91"/>
      <c r="AH4" s="91"/>
      <c r="AI4" s="91"/>
      <c r="AJ4" s="91"/>
      <c r="AK4" s="70">
        <f t="shared" ref="AK4" si="0">SUM(D4+H4+L4+P4+T4+X4+AB4)</f>
        <v>32</v>
      </c>
      <c r="AL4" s="70">
        <f t="shared" ref="AL4" si="1">C4+G4+K4+O4+S4+W4+AA4</f>
        <v>166</v>
      </c>
      <c r="AM4" s="47">
        <f t="shared" ref="AM4" si="2">E4+I4+M4+Q4+U4+Y4+AC4</f>
        <v>1</v>
      </c>
      <c r="AN4" s="47">
        <f t="shared" ref="AN4" si="3">SUM(F4+J4+N4+R4+V4+Z4+AD4)</f>
        <v>10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T1" zoomScale="90" zoomScaleNormal="90" workbookViewId="0">
      <selection activeCell="AD4" sqref="AD4"/>
    </sheetView>
  </sheetViews>
  <sheetFormatPr defaultRowHeight="14.5"/>
  <cols>
    <col min="1" max="1" width="17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29</v>
      </c>
      <c r="B4" s="199"/>
      <c r="C4" s="96">
        <v>27</v>
      </c>
      <c r="D4" s="96">
        <v>0</v>
      </c>
      <c r="E4" s="96">
        <v>0</v>
      </c>
      <c r="F4" s="96">
        <v>0</v>
      </c>
      <c r="G4" s="96">
        <v>31</v>
      </c>
      <c r="H4" s="96">
        <v>0</v>
      </c>
      <c r="I4" s="96">
        <v>0</v>
      </c>
      <c r="J4" s="96">
        <v>0</v>
      </c>
      <c r="K4" s="96">
        <v>36</v>
      </c>
      <c r="L4" s="96">
        <v>0</v>
      </c>
      <c r="M4" s="96">
        <v>0</v>
      </c>
      <c r="N4" s="96">
        <v>0</v>
      </c>
      <c r="O4" s="96">
        <v>22</v>
      </c>
      <c r="P4" s="96">
        <v>0</v>
      </c>
      <c r="Q4" s="96">
        <v>0</v>
      </c>
      <c r="R4" s="96">
        <v>0</v>
      </c>
      <c r="S4" s="96">
        <v>24</v>
      </c>
      <c r="T4" s="96">
        <v>0</v>
      </c>
      <c r="U4" s="96">
        <v>0</v>
      </c>
      <c r="V4" s="96">
        <v>0</v>
      </c>
      <c r="W4" s="96">
        <v>11</v>
      </c>
      <c r="X4" s="96">
        <v>0</v>
      </c>
      <c r="Y4" s="96">
        <v>0</v>
      </c>
      <c r="Z4" s="96">
        <v>0</v>
      </c>
      <c r="AA4" s="96">
        <v>15</v>
      </c>
      <c r="AB4" s="96">
        <v>6</v>
      </c>
      <c r="AC4" s="96">
        <v>0</v>
      </c>
      <c r="AD4" s="96">
        <v>0</v>
      </c>
      <c r="AE4" s="96"/>
      <c r="AF4" s="93"/>
      <c r="AG4" s="89"/>
      <c r="AH4" s="90"/>
      <c r="AI4" s="89"/>
      <c r="AJ4" s="90"/>
      <c r="AK4" s="70">
        <f t="shared" ref="AK4" si="0">SUM(D4+H4+L4+P4+T4+X4+AB4)</f>
        <v>6</v>
      </c>
      <c r="AL4" s="70">
        <f t="shared" ref="AL4" si="1">C4+G4+K4+O4+S4+W4+AA4</f>
        <v>166</v>
      </c>
      <c r="AM4" s="47">
        <f t="shared" ref="AM4" si="2">E4+I4+M4+Q4+U4+Y4+AC4</f>
        <v>0</v>
      </c>
      <c r="AN4" s="47">
        <f t="shared" ref="AN4" si="3"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H1" zoomScale="60" zoomScaleNormal="60" workbookViewId="0">
      <selection activeCell="AA4" sqref="AA4"/>
    </sheetView>
  </sheetViews>
  <sheetFormatPr defaultRowHeight="14.5"/>
  <cols>
    <col min="1" max="1" width="16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29</v>
      </c>
      <c r="B4" s="199"/>
      <c r="C4" s="96">
        <v>27</v>
      </c>
      <c r="D4" s="96">
        <v>3</v>
      </c>
      <c r="E4" s="96">
        <v>0</v>
      </c>
      <c r="F4" s="96">
        <v>1</v>
      </c>
      <c r="G4" s="96">
        <v>31</v>
      </c>
      <c r="H4" s="96">
        <v>10</v>
      </c>
      <c r="I4" s="96">
        <v>0</v>
      </c>
      <c r="J4" s="96">
        <v>1</v>
      </c>
      <c r="K4" s="96">
        <v>36</v>
      </c>
      <c r="L4" s="96">
        <v>7</v>
      </c>
      <c r="M4" s="96">
        <v>0</v>
      </c>
      <c r="N4" s="96">
        <v>0</v>
      </c>
      <c r="O4" s="96">
        <v>22</v>
      </c>
      <c r="P4" s="96">
        <v>5</v>
      </c>
      <c r="Q4" s="96">
        <v>0</v>
      </c>
      <c r="R4" s="96">
        <v>0</v>
      </c>
      <c r="S4" s="96">
        <v>24</v>
      </c>
      <c r="T4" s="96">
        <v>7</v>
      </c>
      <c r="U4" s="96">
        <v>0</v>
      </c>
      <c r="V4" s="96">
        <v>0</v>
      </c>
      <c r="W4" s="96">
        <v>11</v>
      </c>
      <c r="X4" s="96">
        <v>6</v>
      </c>
      <c r="Y4" s="96">
        <v>0</v>
      </c>
      <c r="Z4" s="96">
        <v>0</v>
      </c>
      <c r="AA4" s="96">
        <v>15</v>
      </c>
      <c r="AB4" s="96">
        <v>4</v>
      </c>
      <c r="AC4" s="96">
        <v>0</v>
      </c>
      <c r="AD4" s="96">
        <v>0</v>
      </c>
      <c r="AE4" s="96"/>
      <c r="AF4" s="93"/>
      <c r="AG4" s="93"/>
      <c r="AH4" s="93"/>
      <c r="AI4" s="93"/>
      <c r="AJ4" s="93"/>
      <c r="AK4" s="70">
        <f t="shared" ref="AK4" si="0">SUM(D4+H4+L4+P4+T4+X4+AB4)</f>
        <v>42</v>
      </c>
      <c r="AL4" s="70">
        <f t="shared" ref="AL4" si="1">C4+G4+K4+O4+S4+W4+AA4</f>
        <v>166</v>
      </c>
      <c r="AM4" s="47">
        <f t="shared" ref="AM4" si="2">E4+I4+M4+Q4+U4+Y4+AC4</f>
        <v>0</v>
      </c>
      <c r="AN4" s="47">
        <f t="shared" ref="AN4" si="3">SUM(F4+J4+N4+R4+V4+Z4+AD4)</f>
        <v>2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H1" zoomScale="60" zoomScaleNormal="60" workbookViewId="0">
      <selection activeCell="AB4" sqref="AB4"/>
    </sheetView>
  </sheetViews>
  <sheetFormatPr defaultRowHeight="14.5"/>
  <cols>
    <col min="1" max="1" width="17.816406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127</v>
      </c>
      <c r="B4" s="199"/>
      <c r="C4" s="96">
        <v>27</v>
      </c>
      <c r="D4" s="96">
        <v>5</v>
      </c>
      <c r="E4" s="96">
        <v>0</v>
      </c>
      <c r="F4" s="96">
        <v>0</v>
      </c>
      <c r="G4" s="96">
        <v>31</v>
      </c>
      <c r="H4" s="96">
        <v>7</v>
      </c>
      <c r="I4" s="96">
        <v>0</v>
      </c>
      <c r="J4" s="96">
        <v>0</v>
      </c>
      <c r="K4" s="96">
        <v>36</v>
      </c>
      <c r="L4" s="96">
        <v>9</v>
      </c>
      <c r="M4" s="96">
        <v>0</v>
      </c>
      <c r="N4" s="96">
        <v>0</v>
      </c>
      <c r="O4" s="96">
        <v>22</v>
      </c>
      <c r="P4" s="96">
        <v>2</v>
      </c>
      <c r="Q4" s="96">
        <v>0</v>
      </c>
      <c r="R4" s="96">
        <v>0</v>
      </c>
      <c r="S4" s="96">
        <v>24</v>
      </c>
      <c r="T4" s="96">
        <v>8</v>
      </c>
      <c r="U4" s="96">
        <v>0</v>
      </c>
      <c r="V4" s="96">
        <v>2</v>
      </c>
      <c r="W4" s="96">
        <v>11</v>
      </c>
      <c r="X4" s="96">
        <v>5</v>
      </c>
      <c r="Y4" s="96">
        <v>1</v>
      </c>
      <c r="Z4" s="96">
        <v>3</v>
      </c>
      <c r="AA4" s="96">
        <v>15</v>
      </c>
      <c r="AB4" s="96">
        <v>5</v>
      </c>
      <c r="AC4" s="96">
        <v>0</v>
      </c>
      <c r="AD4" s="96">
        <v>2</v>
      </c>
      <c r="AE4" s="96"/>
      <c r="AF4" s="93"/>
      <c r="AG4" s="93"/>
      <c r="AH4" s="93"/>
      <c r="AI4" s="93"/>
      <c r="AJ4" s="93"/>
      <c r="AK4" s="70">
        <f t="shared" ref="AK4" si="0">SUM(D4+H4+L4+P4+T4+X4+AB4)</f>
        <v>41</v>
      </c>
      <c r="AL4" s="70">
        <f t="shared" ref="AL4" si="1">C4+G4+K4+O4+S4+W4+AA4</f>
        <v>166</v>
      </c>
      <c r="AM4" s="47">
        <f t="shared" ref="AM4" si="2">E4+I4+M4+Q4+U4+Y4+AC4</f>
        <v>1</v>
      </c>
      <c r="AN4" s="47">
        <f t="shared" ref="AN4" si="3">SUM(F4+J4+N4+R4+V4+Z4+AD4)</f>
        <v>7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H1" zoomScale="60" zoomScaleNormal="60" workbookViewId="0">
      <selection activeCell="H4" sqref="H4"/>
    </sheetView>
  </sheetViews>
  <sheetFormatPr defaultRowHeight="14.5"/>
  <cols>
    <col min="1" max="1" width="17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127</v>
      </c>
      <c r="B4" s="199"/>
      <c r="C4" s="96">
        <v>27</v>
      </c>
      <c r="D4" s="96">
        <v>4</v>
      </c>
      <c r="E4" s="96">
        <v>0</v>
      </c>
      <c r="F4" s="96">
        <v>0</v>
      </c>
      <c r="G4" s="96">
        <v>31</v>
      </c>
      <c r="H4" s="96">
        <v>9</v>
      </c>
      <c r="I4" s="96">
        <v>0</v>
      </c>
      <c r="J4" s="96">
        <v>2</v>
      </c>
      <c r="K4" s="96">
        <v>36</v>
      </c>
      <c r="L4" s="96">
        <v>11</v>
      </c>
      <c r="M4" s="96">
        <v>0</v>
      </c>
      <c r="N4" s="96">
        <v>1</v>
      </c>
      <c r="O4" s="96">
        <v>22</v>
      </c>
      <c r="P4" s="96">
        <v>4</v>
      </c>
      <c r="Q4" s="96">
        <v>0</v>
      </c>
      <c r="R4" s="96">
        <v>0</v>
      </c>
      <c r="S4" s="96">
        <v>24</v>
      </c>
      <c r="T4" s="96">
        <v>7</v>
      </c>
      <c r="U4" s="96">
        <v>2</v>
      </c>
      <c r="V4" s="96">
        <v>4</v>
      </c>
      <c r="W4" s="96">
        <v>11</v>
      </c>
      <c r="X4" s="96">
        <v>6</v>
      </c>
      <c r="Y4" s="96">
        <v>0</v>
      </c>
      <c r="Z4" s="96">
        <v>4</v>
      </c>
      <c r="AA4" s="96">
        <v>15</v>
      </c>
      <c r="AB4" s="96">
        <v>7</v>
      </c>
      <c r="AC4" s="96">
        <v>0</v>
      </c>
      <c r="AD4" s="96">
        <v>5</v>
      </c>
      <c r="AE4" s="96"/>
      <c r="AF4" s="93"/>
      <c r="AG4" s="93"/>
      <c r="AH4" s="93"/>
      <c r="AI4" s="93"/>
      <c r="AJ4" s="93"/>
      <c r="AK4" s="70">
        <f t="shared" ref="AK4" si="0">SUM(D4+H4+L4+P4+T4+X4+AB4)</f>
        <v>48</v>
      </c>
      <c r="AL4" s="70">
        <f t="shared" ref="AL4" si="1">C4+G4+K4+O4+S4+W4+AA4</f>
        <v>166</v>
      </c>
      <c r="AM4" s="47">
        <f t="shared" ref="AM4" si="2">E4+I4+M4+Q4+U4+Y4+AC4</f>
        <v>2</v>
      </c>
      <c r="AN4" s="47">
        <f t="shared" ref="AN4" si="3">SUM(F4+J4+N4+R4+V4+Z4+AD4)</f>
        <v>16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T1" zoomScale="90" zoomScaleNormal="90" workbookViewId="0">
      <selection activeCell="X4" sqref="X4"/>
    </sheetView>
  </sheetViews>
  <sheetFormatPr defaultRowHeight="14.5"/>
  <cols>
    <col min="1" max="1" width="17.17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127</v>
      </c>
      <c r="B4" s="199"/>
      <c r="C4" s="96">
        <v>27</v>
      </c>
      <c r="D4" s="96">
        <v>0</v>
      </c>
      <c r="E4" s="96">
        <v>0</v>
      </c>
      <c r="F4" s="96">
        <v>0</v>
      </c>
      <c r="G4" s="96">
        <v>31</v>
      </c>
      <c r="H4" s="96">
        <v>0</v>
      </c>
      <c r="I4" s="96">
        <v>0</v>
      </c>
      <c r="J4" s="96">
        <v>0</v>
      </c>
      <c r="K4" s="96">
        <v>36</v>
      </c>
      <c r="L4" s="96">
        <v>0</v>
      </c>
      <c r="M4" s="96">
        <v>0</v>
      </c>
      <c r="N4" s="96">
        <v>0</v>
      </c>
      <c r="O4" s="96">
        <v>22</v>
      </c>
      <c r="P4" s="96">
        <v>0</v>
      </c>
      <c r="Q4" s="96">
        <v>0</v>
      </c>
      <c r="R4" s="96">
        <v>0</v>
      </c>
      <c r="S4" s="96">
        <v>24</v>
      </c>
      <c r="T4" s="96">
        <v>0</v>
      </c>
      <c r="U4" s="96">
        <v>0</v>
      </c>
      <c r="V4" s="96">
        <v>0</v>
      </c>
      <c r="W4" s="96">
        <v>11</v>
      </c>
      <c r="X4" s="96">
        <v>7</v>
      </c>
      <c r="Y4" s="96">
        <v>0</v>
      </c>
      <c r="Z4" s="96">
        <v>0</v>
      </c>
      <c r="AA4" s="96">
        <v>15</v>
      </c>
      <c r="AB4" s="96">
        <v>0</v>
      </c>
      <c r="AC4" s="96">
        <v>0</v>
      </c>
      <c r="AD4" s="96">
        <v>0</v>
      </c>
      <c r="AE4" s="96"/>
      <c r="AF4" s="91"/>
      <c r="AG4" s="98"/>
      <c r="AH4" s="98"/>
      <c r="AI4" s="91"/>
      <c r="AJ4" s="91"/>
      <c r="AK4" s="70">
        <f t="shared" ref="AK4" si="0">SUM(D4+H4+L4+P4+T4+X4+AB4)</f>
        <v>7</v>
      </c>
      <c r="AL4" s="70">
        <f t="shared" ref="AL4" si="1">C4+G4+K4+O4+S4+W4+AA4</f>
        <v>166</v>
      </c>
      <c r="AM4" s="47">
        <f t="shared" ref="AM4" si="2">E4+I4+M4+Q4+U4+Y4+AC4</f>
        <v>0</v>
      </c>
      <c r="AN4" s="47">
        <f t="shared" ref="AN4" si="3"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"/>
  <sheetViews>
    <sheetView topLeftCell="T1" zoomScale="74" zoomScaleNormal="74" workbookViewId="0">
      <selection activeCell="AG16" sqref="AG16"/>
    </sheetView>
  </sheetViews>
  <sheetFormatPr defaultRowHeight="14.5"/>
  <cols>
    <col min="1" max="1" width="17.1796875" customWidth="1"/>
    <col min="35" max="35" width="10.453125" customWidth="1"/>
    <col min="36" max="36" width="13" customWidth="1"/>
    <col min="37" max="37" width="10.453125" customWidth="1"/>
    <col min="38" max="38" width="13" customWidth="1"/>
    <col min="39" max="39" width="10.453125" customWidth="1"/>
    <col min="40" max="40" width="13" customWidth="1"/>
    <col min="44" max="44" width="7.1796875" customWidth="1"/>
  </cols>
  <sheetData>
    <row r="1" spans="1:44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39"/>
      <c r="T1" s="40"/>
      <c r="U1" s="40"/>
      <c r="V1" s="40"/>
      <c r="W1" s="40"/>
      <c r="X1" s="40"/>
      <c r="Y1" s="40"/>
      <c r="Z1" s="41"/>
      <c r="AA1" s="41"/>
      <c r="AB1" s="41"/>
      <c r="AC1" s="41"/>
      <c r="AD1" s="41"/>
      <c r="AE1" s="41"/>
      <c r="AF1" s="41"/>
      <c r="AG1" s="41"/>
      <c r="AH1" s="41"/>
      <c r="AI1" s="40"/>
      <c r="AJ1" s="40"/>
      <c r="AK1" s="40"/>
      <c r="AL1" s="40"/>
      <c r="AM1" s="40"/>
      <c r="AN1" s="40"/>
      <c r="AO1" s="26"/>
      <c r="AP1" s="26"/>
      <c r="AQ1" s="26"/>
      <c r="AR1" s="26"/>
    </row>
    <row r="2" spans="1:44" ht="15" customHeight="1">
      <c r="A2" s="223" t="s">
        <v>0</v>
      </c>
      <c r="B2" s="231" t="s">
        <v>39</v>
      </c>
      <c r="C2" s="27"/>
      <c r="D2" s="232" t="s">
        <v>40</v>
      </c>
      <c r="E2" s="232"/>
      <c r="F2" s="232"/>
      <c r="G2" s="42"/>
      <c r="H2" s="232" t="s">
        <v>41</v>
      </c>
      <c r="I2" s="232"/>
      <c r="J2" s="232"/>
      <c r="K2" s="233" t="s">
        <v>42</v>
      </c>
      <c r="L2" s="234"/>
      <c r="M2" s="234"/>
      <c r="N2" s="235"/>
      <c r="O2" s="233" t="s">
        <v>43</v>
      </c>
      <c r="P2" s="234"/>
      <c r="Q2" s="234"/>
      <c r="R2" s="235"/>
      <c r="S2" s="233" t="s">
        <v>44</v>
      </c>
      <c r="T2" s="234"/>
      <c r="U2" s="234"/>
      <c r="V2" s="235"/>
      <c r="W2" s="233" t="s">
        <v>45</v>
      </c>
      <c r="X2" s="234"/>
      <c r="Y2" s="234"/>
      <c r="Z2" s="235"/>
      <c r="AA2" s="233" t="s">
        <v>46</v>
      </c>
      <c r="AB2" s="234"/>
      <c r="AC2" s="234"/>
      <c r="AD2" s="235"/>
      <c r="AE2" s="233" t="s">
        <v>47</v>
      </c>
      <c r="AF2" s="234"/>
      <c r="AG2" s="234"/>
      <c r="AH2" s="235"/>
      <c r="AI2" s="236" t="s">
        <v>54</v>
      </c>
      <c r="AJ2" s="236"/>
      <c r="AK2" s="236" t="s">
        <v>55</v>
      </c>
      <c r="AL2" s="236"/>
      <c r="AM2" s="236" t="s">
        <v>56</v>
      </c>
      <c r="AN2" s="236"/>
      <c r="AO2" s="227" t="s">
        <v>112</v>
      </c>
      <c r="AP2" s="228"/>
      <c r="AQ2" s="228"/>
      <c r="AR2" s="229"/>
    </row>
    <row r="3" spans="1:44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3" t="s">
        <v>52</v>
      </c>
      <c r="AF3" s="35" t="s">
        <v>53</v>
      </c>
      <c r="AG3" s="35" t="s">
        <v>50</v>
      </c>
      <c r="AH3" s="35" t="s">
        <v>51</v>
      </c>
      <c r="AI3" s="44" t="s">
        <v>57</v>
      </c>
      <c r="AJ3" s="44" t="s">
        <v>49</v>
      </c>
      <c r="AK3" s="44" t="s">
        <v>57</v>
      </c>
      <c r="AL3" s="44" t="s">
        <v>49</v>
      </c>
      <c r="AM3" s="44" t="s">
        <v>57</v>
      </c>
      <c r="AN3" s="44" t="s">
        <v>49</v>
      </c>
      <c r="AO3" s="30" t="s">
        <v>111</v>
      </c>
      <c r="AP3" s="31" t="s">
        <v>108</v>
      </c>
      <c r="AQ3" s="31" t="s">
        <v>109</v>
      </c>
      <c r="AR3" s="31" t="s">
        <v>110</v>
      </c>
    </row>
    <row r="4" spans="1:44">
      <c r="A4" s="49" t="s">
        <v>127</v>
      </c>
      <c r="B4" s="199"/>
      <c r="C4" s="96">
        <v>28</v>
      </c>
      <c r="D4" s="96">
        <v>6</v>
      </c>
      <c r="E4" s="96">
        <v>0</v>
      </c>
      <c r="F4" s="96">
        <v>6</v>
      </c>
      <c r="G4" s="96">
        <v>27</v>
      </c>
      <c r="H4" s="96">
        <v>9</v>
      </c>
      <c r="I4" s="96">
        <v>0</v>
      </c>
      <c r="J4" s="96">
        <v>0</v>
      </c>
      <c r="K4" s="96">
        <v>31</v>
      </c>
      <c r="L4" s="96">
        <v>10</v>
      </c>
      <c r="M4" s="96">
        <v>0</v>
      </c>
      <c r="N4" s="96">
        <v>0</v>
      </c>
      <c r="O4" s="96">
        <v>36</v>
      </c>
      <c r="P4" s="96">
        <v>9</v>
      </c>
      <c r="Q4" s="96">
        <v>0</v>
      </c>
      <c r="R4" s="96">
        <v>0</v>
      </c>
      <c r="S4" s="96">
        <v>22</v>
      </c>
      <c r="T4" s="96">
        <v>3</v>
      </c>
      <c r="U4" s="96">
        <v>0</v>
      </c>
      <c r="V4" s="96">
        <v>0</v>
      </c>
      <c r="W4" s="96">
        <v>24</v>
      </c>
      <c r="X4" s="96">
        <v>7</v>
      </c>
      <c r="Y4" s="96">
        <v>0</v>
      </c>
      <c r="Z4" s="96">
        <v>1</v>
      </c>
      <c r="AA4" s="96">
        <v>11</v>
      </c>
      <c r="AB4" s="96">
        <v>7</v>
      </c>
      <c r="AC4" s="96">
        <v>0</v>
      </c>
      <c r="AD4" s="96">
        <v>2</v>
      </c>
      <c r="AE4" s="96">
        <v>15</v>
      </c>
      <c r="AF4" s="97">
        <v>4</v>
      </c>
      <c r="AG4" s="97">
        <v>0</v>
      </c>
      <c r="AH4" s="97">
        <v>0</v>
      </c>
      <c r="AI4" s="97"/>
      <c r="AJ4" s="97"/>
      <c r="AK4" s="97"/>
      <c r="AL4" s="97"/>
      <c r="AM4" s="97"/>
      <c r="AN4" s="97"/>
      <c r="AO4" s="32">
        <f t="shared" ref="AO4" si="0">D4+H4+L4+P4+T4+X4+AB4+AF4</f>
        <v>55</v>
      </c>
      <c r="AP4" s="46">
        <f t="shared" ref="AP4" si="1">SUM(C4+G4+K4+O4+S4+W4+AA4+AE4)</f>
        <v>194</v>
      </c>
      <c r="AQ4" s="47">
        <f t="shared" ref="AQ4:AR4" si="2">SUM(E4+I4+M4+Q4+U4+Y4+AC4+AG4)</f>
        <v>0</v>
      </c>
      <c r="AR4" s="47">
        <f t="shared" si="2"/>
        <v>9</v>
      </c>
    </row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Q1" zoomScale="80" zoomScaleNormal="80" workbookViewId="0">
      <selection activeCell="Z4" sqref="Z4"/>
    </sheetView>
  </sheetViews>
  <sheetFormatPr defaultRowHeight="14.5"/>
  <cols>
    <col min="1" max="1" width="17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147" t="s">
        <v>127</v>
      </c>
      <c r="B4" s="213"/>
      <c r="C4" s="168">
        <v>27</v>
      </c>
      <c r="D4" s="96">
        <v>0</v>
      </c>
      <c r="E4" s="96">
        <v>0</v>
      </c>
      <c r="F4" s="96">
        <v>0</v>
      </c>
      <c r="G4" s="96">
        <v>31</v>
      </c>
      <c r="H4" s="96">
        <v>0</v>
      </c>
      <c r="I4" s="96">
        <v>0</v>
      </c>
      <c r="J4" s="96">
        <v>0</v>
      </c>
      <c r="K4" s="96">
        <v>36</v>
      </c>
      <c r="L4" s="96">
        <v>0</v>
      </c>
      <c r="M4" s="96">
        <v>0</v>
      </c>
      <c r="N4" s="96">
        <v>0</v>
      </c>
      <c r="O4" s="96">
        <v>22</v>
      </c>
      <c r="P4" s="96">
        <v>0</v>
      </c>
      <c r="Q4" s="96">
        <v>0</v>
      </c>
      <c r="R4" s="96">
        <v>0</v>
      </c>
      <c r="S4" s="96">
        <v>24</v>
      </c>
      <c r="T4" s="96">
        <v>0</v>
      </c>
      <c r="U4" s="96">
        <v>0</v>
      </c>
      <c r="V4" s="96">
        <v>0</v>
      </c>
      <c r="W4" s="96">
        <v>11</v>
      </c>
      <c r="X4" s="96">
        <v>5</v>
      </c>
      <c r="Y4" s="96">
        <v>0</v>
      </c>
      <c r="Z4" s="96">
        <v>3</v>
      </c>
      <c r="AA4" s="96">
        <v>15</v>
      </c>
      <c r="AB4" s="96">
        <v>4</v>
      </c>
      <c r="AC4" s="96">
        <v>0</v>
      </c>
      <c r="AD4" s="96">
        <v>1</v>
      </c>
      <c r="AE4" s="96"/>
      <c r="AF4" s="93"/>
      <c r="AG4" s="93"/>
      <c r="AH4" s="93"/>
      <c r="AI4" s="93"/>
      <c r="AJ4" s="93"/>
      <c r="AK4" s="70">
        <f t="shared" ref="AK4" si="0">SUM(D4+H4+L4+P4+T4+X4+AB4)</f>
        <v>9</v>
      </c>
      <c r="AL4" s="70">
        <f t="shared" ref="AL4" si="1">C4+G4+K4+O4+S4+W4+AA4</f>
        <v>166</v>
      </c>
      <c r="AM4" s="47">
        <f t="shared" ref="AM4" si="2">E4+I4+M4+Q4+U4+Y4+AC4</f>
        <v>0</v>
      </c>
      <c r="AN4" s="47">
        <f t="shared" ref="AN4" si="3">SUM(F4+J4+N4+R4+V4+Z4+AD4)</f>
        <v>4</v>
      </c>
    </row>
    <row r="5" spans="1:40" ht="15" customHeight="1"/>
    <row r="6" spans="1:40" ht="15" customHeight="1"/>
    <row r="7" spans="1:40" ht="15" customHeight="1"/>
    <row r="34" ht="66" customHeight="1"/>
    <row r="36" ht="66" customHeight="1"/>
    <row r="38" ht="66" customHeight="1"/>
    <row r="47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T1" zoomScale="90" zoomScaleNormal="90" workbookViewId="0">
      <selection activeCell="AD4" sqref="AD4"/>
    </sheetView>
  </sheetViews>
  <sheetFormatPr defaultRowHeight="14.5"/>
  <cols>
    <col min="1" max="1" width="16.816406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147" t="s">
        <v>127</v>
      </c>
      <c r="B4" s="213"/>
      <c r="C4" s="168">
        <v>27</v>
      </c>
      <c r="D4" s="96">
        <v>0</v>
      </c>
      <c r="E4" s="96">
        <v>0</v>
      </c>
      <c r="F4" s="96">
        <v>0</v>
      </c>
      <c r="G4" s="96">
        <v>31</v>
      </c>
      <c r="H4" s="96">
        <v>0</v>
      </c>
      <c r="I4" s="96">
        <v>0</v>
      </c>
      <c r="J4" s="96">
        <v>0</v>
      </c>
      <c r="K4" s="96">
        <v>36</v>
      </c>
      <c r="L4" s="96">
        <v>0</v>
      </c>
      <c r="M4" s="96">
        <v>0</v>
      </c>
      <c r="N4" s="96">
        <v>0</v>
      </c>
      <c r="O4" s="96">
        <v>22</v>
      </c>
      <c r="P4" s="96">
        <v>0</v>
      </c>
      <c r="Q4" s="96">
        <v>0</v>
      </c>
      <c r="R4" s="96">
        <v>0</v>
      </c>
      <c r="S4" s="96">
        <v>24</v>
      </c>
      <c r="T4" s="96">
        <v>0</v>
      </c>
      <c r="U4" s="96">
        <v>0</v>
      </c>
      <c r="V4" s="96">
        <v>0</v>
      </c>
      <c r="W4" s="96">
        <v>11</v>
      </c>
      <c r="X4" s="96">
        <v>0</v>
      </c>
      <c r="Y4" s="96">
        <v>0</v>
      </c>
      <c r="Z4" s="96">
        <v>0</v>
      </c>
      <c r="AA4" s="96">
        <v>15</v>
      </c>
      <c r="AB4" s="96">
        <v>0</v>
      </c>
      <c r="AC4" s="96">
        <v>0</v>
      </c>
      <c r="AD4" s="96">
        <v>0</v>
      </c>
      <c r="AE4" s="96"/>
      <c r="AF4" s="93"/>
      <c r="AG4" s="93"/>
      <c r="AH4" s="93"/>
      <c r="AI4" s="93"/>
      <c r="AJ4" s="93"/>
      <c r="AK4" s="70">
        <f t="shared" ref="AK4" si="0">SUM(D4+H4+L4+P4+T4+X4+AB4)</f>
        <v>0</v>
      </c>
      <c r="AL4" s="70">
        <f t="shared" ref="AL4" si="1">C4+G4+K4+O4+S4+W4+AA4</f>
        <v>166</v>
      </c>
      <c r="AM4" s="47">
        <f t="shared" ref="AM4" si="2">E4+I4+M4+Q4+U4+Y4+AC4</f>
        <v>0</v>
      </c>
      <c r="AN4" s="47">
        <f t="shared" ref="AN4" si="3">SUM(F4+J4+N4+R4+V4+Z4+AD4)</f>
        <v>0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T2" zoomScale="90" zoomScaleNormal="90" workbookViewId="0">
      <selection activeCell="W10" sqref="W10:W11"/>
    </sheetView>
  </sheetViews>
  <sheetFormatPr defaultRowHeight="14.5"/>
  <cols>
    <col min="1" max="1" width="17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3"/>
      <c r="T1" s="23"/>
      <c r="U1" s="23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3"/>
      <c r="AG1" s="23"/>
      <c r="AH1" s="23"/>
      <c r="AI1" s="23"/>
      <c r="AJ1" s="23"/>
      <c r="AK1" s="25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28"/>
      <c r="D2" s="226" t="s">
        <v>41</v>
      </c>
      <c r="E2" s="226"/>
      <c r="F2" s="226"/>
      <c r="G2" s="219" t="s">
        <v>42</v>
      </c>
      <c r="H2" s="220"/>
      <c r="I2" s="220"/>
      <c r="J2" s="221"/>
      <c r="K2" s="219" t="s">
        <v>43</v>
      </c>
      <c r="L2" s="220"/>
      <c r="M2" s="220"/>
      <c r="N2" s="221"/>
      <c r="O2" s="219" t="s">
        <v>44</v>
      </c>
      <c r="P2" s="220"/>
      <c r="Q2" s="220"/>
      <c r="R2" s="221"/>
      <c r="S2" s="219" t="s">
        <v>45</v>
      </c>
      <c r="T2" s="220"/>
      <c r="U2" s="220"/>
      <c r="V2" s="221"/>
      <c r="W2" s="219" t="s">
        <v>46</v>
      </c>
      <c r="X2" s="220"/>
      <c r="Y2" s="220"/>
      <c r="Z2" s="221"/>
      <c r="AA2" s="219" t="s">
        <v>47</v>
      </c>
      <c r="AB2" s="220"/>
      <c r="AC2" s="220"/>
      <c r="AD2" s="221"/>
      <c r="AE2" s="230" t="s">
        <v>54</v>
      </c>
      <c r="AF2" s="230"/>
      <c r="AG2" s="230" t="s">
        <v>55</v>
      </c>
      <c r="AH2" s="230"/>
      <c r="AI2" s="230" t="s">
        <v>56</v>
      </c>
      <c r="AJ2" s="230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27" t="s">
        <v>52</v>
      </c>
      <c r="D3" s="27" t="s">
        <v>53</v>
      </c>
      <c r="E3" s="27" t="s">
        <v>50</v>
      </c>
      <c r="F3" s="27" t="s">
        <v>51</v>
      </c>
      <c r="G3" s="27" t="s">
        <v>52</v>
      </c>
      <c r="H3" s="27" t="s">
        <v>53</v>
      </c>
      <c r="I3" s="27" t="s">
        <v>50</v>
      </c>
      <c r="J3" s="27" t="s">
        <v>51</v>
      </c>
      <c r="K3" s="27" t="s">
        <v>52</v>
      </c>
      <c r="L3" s="27" t="s">
        <v>53</v>
      </c>
      <c r="M3" s="27" t="s">
        <v>50</v>
      </c>
      <c r="N3" s="27" t="s">
        <v>51</v>
      </c>
      <c r="O3" s="27" t="s">
        <v>52</v>
      </c>
      <c r="P3" s="27" t="s">
        <v>53</v>
      </c>
      <c r="Q3" s="27" t="s">
        <v>50</v>
      </c>
      <c r="R3" s="27" t="s">
        <v>51</v>
      </c>
      <c r="S3" s="27" t="s">
        <v>52</v>
      </c>
      <c r="T3" s="27" t="s">
        <v>53</v>
      </c>
      <c r="U3" s="27" t="s">
        <v>50</v>
      </c>
      <c r="V3" s="27" t="s">
        <v>51</v>
      </c>
      <c r="W3" s="27" t="s">
        <v>52</v>
      </c>
      <c r="X3" s="27" t="s">
        <v>53</v>
      </c>
      <c r="Y3" s="27" t="s">
        <v>50</v>
      </c>
      <c r="Z3" s="27" t="s">
        <v>51</v>
      </c>
      <c r="AA3" s="27" t="s">
        <v>52</v>
      </c>
      <c r="AB3" s="27" t="s">
        <v>53</v>
      </c>
      <c r="AC3" s="27" t="s">
        <v>50</v>
      </c>
      <c r="AD3" s="27" t="s">
        <v>51</v>
      </c>
      <c r="AE3" s="29" t="s">
        <v>57</v>
      </c>
      <c r="AF3" s="29" t="s">
        <v>49</v>
      </c>
      <c r="AG3" s="29" t="s">
        <v>57</v>
      </c>
      <c r="AH3" s="29" t="s">
        <v>49</v>
      </c>
      <c r="AI3" s="29" t="s">
        <v>57</v>
      </c>
      <c r="AJ3" s="29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29</v>
      </c>
      <c r="B4" s="199"/>
      <c r="C4" s="96">
        <v>27</v>
      </c>
      <c r="D4" s="96">
        <v>8</v>
      </c>
      <c r="E4" s="96">
        <v>0</v>
      </c>
      <c r="F4" s="96">
        <v>3</v>
      </c>
      <c r="G4" s="96">
        <v>31</v>
      </c>
      <c r="H4" s="96">
        <v>5</v>
      </c>
      <c r="I4" s="96">
        <v>0</v>
      </c>
      <c r="J4" s="96">
        <v>2</v>
      </c>
      <c r="K4" s="96">
        <v>36</v>
      </c>
      <c r="L4" s="96">
        <v>6</v>
      </c>
      <c r="M4" s="96">
        <v>1</v>
      </c>
      <c r="N4" s="96">
        <v>4</v>
      </c>
      <c r="O4" s="96">
        <v>22</v>
      </c>
      <c r="P4" s="96">
        <v>3</v>
      </c>
      <c r="Q4" s="96">
        <v>0</v>
      </c>
      <c r="R4" s="96">
        <v>1</v>
      </c>
      <c r="S4" s="96">
        <v>24</v>
      </c>
      <c r="T4" s="96">
        <v>4</v>
      </c>
      <c r="U4" s="96">
        <v>1</v>
      </c>
      <c r="V4" s="96">
        <v>1</v>
      </c>
      <c r="W4" s="96">
        <v>11</v>
      </c>
      <c r="X4" s="96">
        <v>2</v>
      </c>
      <c r="Y4" s="96">
        <v>1</v>
      </c>
      <c r="Z4" s="96">
        <v>0</v>
      </c>
      <c r="AA4" s="96">
        <v>15</v>
      </c>
      <c r="AB4" s="96">
        <v>3</v>
      </c>
      <c r="AC4" s="96">
        <v>1</v>
      </c>
      <c r="AD4" s="96">
        <v>2</v>
      </c>
      <c r="AE4" s="96"/>
      <c r="AF4" s="93"/>
      <c r="AG4" s="93"/>
      <c r="AH4" s="93"/>
      <c r="AI4" s="93"/>
      <c r="AJ4" s="93"/>
      <c r="AK4" s="70">
        <f t="shared" ref="AK4" si="0">SUM(D4+H4+L4+P4+T4+X4+AB4)</f>
        <v>31</v>
      </c>
      <c r="AL4" s="70">
        <f t="shared" ref="AL4" si="1">C4+G4+K4+O4+S4+W4+AA4</f>
        <v>166</v>
      </c>
      <c r="AM4" s="47">
        <f t="shared" ref="AM4" si="2">E4+I4+M4+Q4+U4+Y4+AC4</f>
        <v>4</v>
      </c>
      <c r="AN4" s="47">
        <f t="shared" ref="AN4" si="3">SUM(F4+J4+N4+R4+V4+Z4+AD4)</f>
        <v>13</v>
      </c>
    </row>
    <row r="5" spans="1:40" ht="15" customHeight="1">
      <c r="M5" s="122"/>
      <c r="N5" s="122"/>
      <c r="O5" s="122"/>
      <c r="P5" s="122"/>
      <c r="Q5" s="122"/>
      <c r="R5" s="122"/>
      <c r="S5" s="122"/>
      <c r="T5" s="122"/>
    </row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T2" zoomScale="90" zoomScaleNormal="90" workbookViewId="0">
      <selection activeCell="Y4" sqref="Y4:AB4"/>
    </sheetView>
  </sheetViews>
  <sheetFormatPr defaultRowHeight="14.5"/>
  <cols>
    <col min="1" max="1" width="17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147" t="s">
        <v>127</v>
      </c>
      <c r="B4" s="213"/>
      <c r="C4" s="96">
        <v>27</v>
      </c>
      <c r="D4" s="96">
        <v>0</v>
      </c>
      <c r="E4" s="96">
        <v>0</v>
      </c>
      <c r="F4" s="96">
        <v>0</v>
      </c>
      <c r="G4" s="96">
        <v>31</v>
      </c>
      <c r="H4" s="96">
        <v>2</v>
      </c>
      <c r="I4" s="96">
        <v>1</v>
      </c>
      <c r="J4" s="96">
        <v>1</v>
      </c>
      <c r="K4" s="96">
        <v>36</v>
      </c>
      <c r="L4" s="96">
        <v>2</v>
      </c>
      <c r="M4" s="96">
        <v>2</v>
      </c>
      <c r="N4" s="96">
        <v>0</v>
      </c>
      <c r="O4" s="96">
        <v>22</v>
      </c>
      <c r="P4" s="96">
        <v>2</v>
      </c>
      <c r="Q4" s="96">
        <v>2</v>
      </c>
      <c r="R4" s="96">
        <v>0</v>
      </c>
      <c r="S4" s="96">
        <v>24</v>
      </c>
      <c r="T4" s="96">
        <v>2</v>
      </c>
      <c r="U4" s="96">
        <v>2</v>
      </c>
      <c r="V4" s="96">
        <v>0</v>
      </c>
      <c r="W4" s="96">
        <v>11</v>
      </c>
      <c r="X4" s="96">
        <v>2</v>
      </c>
      <c r="Y4" s="96">
        <v>1</v>
      </c>
      <c r="Z4" s="96">
        <v>0</v>
      </c>
      <c r="AA4" s="96">
        <v>15</v>
      </c>
      <c r="AB4" s="96">
        <v>2</v>
      </c>
      <c r="AC4" s="96">
        <v>1</v>
      </c>
      <c r="AD4" s="96">
        <v>0</v>
      </c>
      <c r="AE4" s="96"/>
      <c r="AF4" s="93"/>
      <c r="AG4" s="93"/>
      <c r="AH4" s="93"/>
      <c r="AI4" s="93"/>
      <c r="AJ4" s="93"/>
      <c r="AK4" s="70">
        <f t="shared" ref="AK4" si="0">SUM(D4+H4+L4+P4+T4+X4+AB4)</f>
        <v>12</v>
      </c>
      <c r="AL4" s="70">
        <f t="shared" ref="AL4" si="1">C4+G4+K4+O4+S4+W4+AA4</f>
        <v>166</v>
      </c>
      <c r="AM4" s="47">
        <f t="shared" ref="AM4" si="2">E4+I4+M4+Q4+U4+Y4+AC4</f>
        <v>9</v>
      </c>
      <c r="AN4" s="47">
        <f t="shared" ref="AN4" si="3">SUM(F4+J4+N4+R4+V4+Z4+AD4)</f>
        <v>1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S1" zoomScale="85" zoomScaleNormal="85" workbookViewId="0">
      <selection activeCell="AD4" sqref="AD4"/>
    </sheetView>
  </sheetViews>
  <sheetFormatPr defaultRowHeight="14.5"/>
  <cols>
    <col min="1" max="1" width="18.72656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128</v>
      </c>
      <c r="B4" s="199"/>
      <c r="C4" s="96">
        <v>27</v>
      </c>
      <c r="D4" s="96">
        <v>0</v>
      </c>
      <c r="E4" s="96">
        <v>0</v>
      </c>
      <c r="F4" s="96">
        <v>0</v>
      </c>
      <c r="G4" s="96">
        <v>31</v>
      </c>
      <c r="H4" s="96">
        <v>0</v>
      </c>
      <c r="I4" s="96">
        <v>0</v>
      </c>
      <c r="J4" s="96">
        <v>0</v>
      </c>
      <c r="K4" s="96">
        <v>0</v>
      </c>
      <c r="L4" s="96">
        <v>36</v>
      </c>
      <c r="M4" s="96">
        <v>0</v>
      </c>
      <c r="N4" s="96">
        <v>0</v>
      </c>
      <c r="O4" s="96">
        <v>0</v>
      </c>
      <c r="P4" s="96">
        <v>22</v>
      </c>
      <c r="Q4" s="96">
        <v>0</v>
      </c>
      <c r="R4" s="96">
        <v>0</v>
      </c>
      <c r="S4" s="96">
        <v>24</v>
      </c>
      <c r="T4" s="96">
        <v>6</v>
      </c>
      <c r="U4" s="96">
        <v>0</v>
      </c>
      <c r="V4" s="96">
        <v>4</v>
      </c>
      <c r="W4" s="96">
        <v>11</v>
      </c>
      <c r="X4" s="96">
        <v>7</v>
      </c>
      <c r="Y4" s="96">
        <v>1</v>
      </c>
      <c r="Z4" s="96">
        <v>5</v>
      </c>
      <c r="AA4" s="96">
        <v>15</v>
      </c>
      <c r="AB4" s="96">
        <v>6</v>
      </c>
      <c r="AC4" s="96">
        <v>0</v>
      </c>
      <c r="AD4" s="96">
        <v>6</v>
      </c>
      <c r="AE4" s="96"/>
      <c r="AF4" s="93"/>
      <c r="AG4" s="93"/>
      <c r="AH4" s="93"/>
      <c r="AI4" s="93"/>
      <c r="AJ4" s="93"/>
      <c r="AK4" s="70">
        <f t="shared" ref="AK4" si="0">SUM(D4+H4+L4+P4+T4+X4+AB4)</f>
        <v>77</v>
      </c>
      <c r="AL4" s="70">
        <f t="shared" ref="AL4" si="1">C4+G4+K4+O4+S4+W4+AA4</f>
        <v>108</v>
      </c>
      <c r="AM4" s="47">
        <f t="shared" ref="AM4" si="2">E4+I4+M4+Q4+U4+Y4+AC4</f>
        <v>1</v>
      </c>
      <c r="AN4" s="47">
        <f t="shared" ref="AN4" si="3">SUM(F4+J4+N4+R4+V4+Z4+AD4)</f>
        <v>15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7"/>
  <sheetViews>
    <sheetView zoomScale="50" zoomScaleNormal="50" workbookViewId="0">
      <selection activeCell="AA7" sqref="AA7"/>
    </sheetView>
  </sheetViews>
  <sheetFormatPr defaultColWidth="15.7265625" defaultRowHeight="14"/>
  <cols>
    <col min="1" max="1" width="18.54296875" style="13" customWidth="1"/>
    <col min="2" max="2" width="17.81640625" style="4" customWidth="1"/>
    <col min="3" max="3" width="11" style="4" customWidth="1"/>
    <col min="4" max="7" width="7.7265625" style="4" customWidth="1"/>
    <col min="8" max="8" width="13.1796875" style="4" customWidth="1"/>
    <col min="9" max="9" width="14.1796875" style="4" customWidth="1"/>
    <col min="10" max="10" width="8.7265625" style="4" customWidth="1"/>
    <col min="11" max="11" width="8.81640625" style="4" customWidth="1"/>
    <col min="12" max="12" width="8.7265625" style="4" customWidth="1"/>
    <col min="13" max="13" width="7.7265625" style="4" customWidth="1"/>
    <col min="14" max="14" width="8.453125" style="4" customWidth="1"/>
    <col min="15" max="15" width="8.54296875" style="4" customWidth="1"/>
    <col min="16" max="16" width="8.81640625" style="4" customWidth="1"/>
    <col min="17" max="17" width="8.26953125" style="4" customWidth="1"/>
    <col min="18" max="18" width="8.54296875" style="4" customWidth="1"/>
    <col min="19" max="25" width="8.7265625" style="4" customWidth="1"/>
    <col min="26" max="26" width="13.26953125" style="4" customWidth="1"/>
    <col min="27" max="70" width="7.7265625" style="4" customWidth="1"/>
    <col min="71" max="174" width="7.7265625" style="3" customWidth="1"/>
    <col min="175" max="219" width="15.7265625" style="3"/>
    <col min="220" max="16384" width="15.7265625" style="1"/>
  </cols>
  <sheetData>
    <row r="1" spans="1:240" ht="34.5" customHeight="1">
      <c r="A1" s="240" t="s">
        <v>118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240" s="9" customFormat="1" ht="15" customHeight="1">
      <c r="A2" s="241" t="s">
        <v>0</v>
      </c>
      <c r="B2" s="251" t="s">
        <v>119</v>
      </c>
      <c r="C2" s="243" t="s">
        <v>58</v>
      </c>
      <c r="D2" s="243"/>
      <c r="E2" s="243"/>
      <c r="F2" s="244" t="s">
        <v>59</v>
      </c>
      <c r="G2" s="244" t="s">
        <v>76</v>
      </c>
      <c r="H2" s="244" t="s">
        <v>77</v>
      </c>
      <c r="I2" s="243" t="s">
        <v>120</v>
      </c>
      <c r="J2" s="246" t="s">
        <v>58</v>
      </c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8"/>
      <c r="Z2" s="249" t="s">
        <v>60</v>
      </c>
      <c r="AA2" s="244" t="s">
        <v>78</v>
      </c>
      <c r="AB2" s="244" t="s">
        <v>121</v>
      </c>
      <c r="AC2" s="238" t="s">
        <v>73</v>
      </c>
      <c r="AD2" s="238" t="s">
        <v>79</v>
      </c>
      <c r="AE2" s="238" t="s">
        <v>74</v>
      </c>
      <c r="AF2" s="238" t="s">
        <v>75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270.64999999999998" customHeight="1">
      <c r="A3" s="242"/>
      <c r="B3" s="245"/>
      <c r="C3" s="35" t="s">
        <v>61</v>
      </c>
      <c r="D3" s="35" t="s">
        <v>62</v>
      </c>
      <c r="E3" s="35" t="s">
        <v>63</v>
      </c>
      <c r="F3" s="245"/>
      <c r="G3" s="245"/>
      <c r="H3" s="245"/>
      <c r="I3" s="243"/>
      <c r="J3" s="43" t="s">
        <v>64</v>
      </c>
      <c r="K3" s="43" t="s">
        <v>63</v>
      </c>
      <c r="L3" s="43" t="s">
        <v>65</v>
      </c>
      <c r="M3" s="43" t="s">
        <v>66</v>
      </c>
      <c r="N3" s="43" t="s">
        <v>67</v>
      </c>
      <c r="O3" s="43" t="s">
        <v>68</v>
      </c>
      <c r="P3" s="43" t="s">
        <v>69</v>
      </c>
      <c r="Q3" s="43" t="s">
        <v>70</v>
      </c>
      <c r="R3" s="43" t="s">
        <v>71</v>
      </c>
      <c r="S3" s="43" t="s">
        <v>72</v>
      </c>
      <c r="T3" s="75">
        <v>11</v>
      </c>
      <c r="U3" s="75">
        <v>12</v>
      </c>
      <c r="V3" s="75">
        <v>13</v>
      </c>
      <c r="W3" s="75">
        <v>14</v>
      </c>
      <c r="X3" s="75">
        <v>15</v>
      </c>
      <c r="Y3" s="75">
        <v>16</v>
      </c>
      <c r="Z3" s="250"/>
      <c r="AA3" s="245"/>
      <c r="AB3" s="245"/>
      <c r="AC3" s="239"/>
      <c r="AD3" s="239"/>
      <c r="AE3" s="239"/>
      <c r="AF3" s="239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>
      <c r="A4" s="76" t="s">
        <v>127</v>
      </c>
      <c r="B4" s="172">
        <v>10</v>
      </c>
      <c r="C4" s="99">
        <v>4</v>
      </c>
      <c r="D4" s="99">
        <v>4</v>
      </c>
      <c r="E4" s="99">
        <v>2</v>
      </c>
      <c r="F4" s="115">
        <f t="shared" ref="F4" si="0">C4+D4+(E4*2)</f>
        <v>12</v>
      </c>
      <c r="G4" s="99">
        <v>6</v>
      </c>
      <c r="H4" s="173">
        <v>50</v>
      </c>
      <c r="I4" s="118">
        <v>136</v>
      </c>
      <c r="J4" s="215">
        <v>42</v>
      </c>
      <c r="K4" s="216">
        <v>24</v>
      </c>
      <c r="L4" s="216">
        <v>17</v>
      </c>
      <c r="M4" s="216">
        <v>11</v>
      </c>
      <c r="N4" s="216">
        <v>13</v>
      </c>
      <c r="O4" s="99">
        <v>5</v>
      </c>
      <c r="P4" s="99">
        <v>12</v>
      </c>
      <c r="Q4" s="99">
        <v>4</v>
      </c>
      <c r="R4" s="99">
        <v>2</v>
      </c>
      <c r="S4" s="99">
        <v>3</v>
      </c>
      <c r="T4" s="99">
        <v>3</v>
      </c>
      <c r="U4" s="99">
        <v>0</v>
      </c>
      <c r="V4" s="99">
        <v>0</v>
      </c>
      <c r="W4" s="99">
        <v>0</v>
      </c>
      <c r="X4" s="99">
        <v>0</v>
      </c>
      <c r="Y4" s="99">
        <v>0</v>
      </c>
      <c r="Z4" s="115">
        <f t="shared" ref="Z4" si="1">J4+(K4*2)+(L4*3)+(M4*4)+(N4*5)+(O4*6)+(P4*7)+(Q4*8)+(R4*9)+(S4*10)+(T4*11)+(U4*12)+(V4*13)+(W4*14)+(X4*15)+(Y4*16)</f>
        <v>477</v>
      </c>
      <c r="AA4" s="99">
        <v>118</v>
      </c>
      <c r="AB4" s="109">
        <f t="shared" ref="AB4" si="2">(AA4*100)/Z4</f>
        <v>24.737945492662472</v>
      </c>
      <c r="AC4" s="99">
        <v>1</v>
      </c>
      <c r="AD4" s="99">
        <v>1</v>
      </c>
      <c r="AE4" s="99">
        <v>0</v>
      </c>
      <c r="AF4" s="99">
        <v>0</v>
      </c>
    </row>
    <row r="5" spans="1:240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spans="1:240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240" s="2" customFormat="1" ht="14.5">
      <c r="A7" s="13"/>
      <c r="B7" s="4"/>
      <c r="C7" s="4"/>
      <c r="D7" s="4"/>
      <c r="E7" s="4"/>
      <c r="F7" s="4"/>
      <c r="G7" s="4"/>
      <c r="H7" s="4"/>
      <c r="I7" s="4"/>
      <c r="J7" s="17"/>
      <c r="K7" s="17"/>
      <c r="L7" s="17"/>
      <c r="M7" s="17"/>
      <c r="N7" s="17"/>
      <c r="O7" s="17"/>
      <c r="P7" s="17"/>
      <c r="Q7" s="17"/>
      <c r="R7" s="17"/>
      <c r="S7" s="17"/>
      <c r="T7" s="18"/>
      <c r="U7" s="18"/>
      <c r="V7" s="18"/>
      <c r="W7" s="18"/>
      <c r="X7" s="18"/>
      <c r="Y7" s="19"/>
      <c r="Z7" s="1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tabSelected="1" topLeftCell="D1" zoomScale="70" zoomScaleNormal="70" workbookViewId="0">
      <pane ySplit="2" topLeftCell="A3" activePane="bottomLeft" state="frozen"/>
      <selection pane="bottomLeft" activeCell="R13" sqref="R13"/>
    </sheetView>
  </sheetViews>
  <sheetFormatPr defaultRowHeight="14.5"/>
  <cols>
    <col min="1" max="1" width="15.7265625" customWidth="1"/>
    <col min="2" max="25" width="9.1796875" customWidth="1"/>
    <col min="26" max="26" width="9.54296875" bestFit="1" customWidth="1"/>
  </cols>
  <sheetData>
    <row r="1" spans="1:27" ht="26.25" customHeight="1">
      <c r="A1" s="252" t="s">
        <v>124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6"/>
    </row>
    <row r="2" spans="1:27" ht="42">
      <c r="A2" s="83" t="s">
        <v>114</v>
      </c>
      <c r="B2" s="78" t="s">
        <v>48</v>
      </c>
      <c r="C2" s="77" t="s">
        <v>81</v>
      </c>
      <c r="D2" s="77" t="s">
        <v>82</v>
      </c>
      <c r="E2" s="77" t="s">
        <v>83</v>
      </c>
      <c r="F2" s="77" t="s">
        <v>84</v>
      </c>
      <c r="G2" s="77" t="s">
        <v>85</v>
      </c>
      <c r="H2" s="77" t="s">
        <v>86</v>
      </c>
      <c r="I2" s="79" t="s">
        <v>113</v>
      </c>
      <c r="J2" s="77" t="s">
        <v>87</v>
      </c>
      <c r="K2" s="77" t="s">
        <v>88</v>
      </c>
      <c r="L2" s="77" t="s">
        <v>89</v>
      </c>
      <c r="M2" s="77" t="s">
        <v>90</v>
      </c>
      <c r="N2" s="77" t="s">
        <v>91</v>
      </c>
      <c r="O2" s="77" t="s">
        <v>92</v>
      </c>
      <c r="P2" s="77" t="s">
        <v>93</v>
      </c>
      <c r="Q2" s="77" t="s">
        <v>94</v>
      </c>
      <c r="R2" s="77" t="s">
        <v>95</v>
      </c>
      <c r="S2" s="77" t="s">
        <v>96</v>
      </c>
      <c r="T2" s="77" t="s">
        <v>97</v>
      </c>
      <c r="U2" s="77" t="s">
        <v>98</v>
      </c>
      <c r="V2" s="77" t="s">
        <v>99</v>
      </c>
      <c r="W2" s="77" t="s">
        <v>100</v>
      </c>
      <c r="X2" s="77" t="s">
        <v>122</v>
      </c>
      <c r="Y2" s="77" t="s">
        <v>123</v>
      </c>
      <c r="Z2" s="77" t="s">
        <v>101</v>
      </c>
      <c r="AA2" s="26"/>
    </row>
    <row r="3" spans="1:27">
      <c r="A3" s="80" t="s">
        <v>127</v>
      </c>
      <c r="B3" s="174">
        <v>61</v>
      </c>
      <c r="C3" s="174">
        <v>55</v>
      </c>
      <c r="D3" s="174">
        <v>22</v>
      </c>
      <c r="E3" s="174">
        <v>0</v>
      </c>
      <c r="F3" s="175">
        <v>0</v>
      </c>
      <c r="G3" s="176">
        <v>0</v>
      </c>
      <c r="H3" s="176">
        <v>0</v>
      </c>
      <c r="I3" s="176">
        <v>0</v>
      </c>
      <c r="J3" s="175">
        <v>30</v>
      </c>
      <c r="K3" s="176">
        <v>22</v>
      </c>
      <c r="L3" s="176">
        <v>17</v>
      </c>
      <c r="M3" s="176">
        <v>35</v>
      </c>
      <c r="N3" s="176">
        <v>0</v>
      </c>
      <c r="O3" s="175">
        <v>32</v>
      </c>
      <c r="P3" s="176">
        <v>6</v>
      </c>
      <c r="Q3" s="175">
        <v>42</v>
      </c>
      <c r="R3" s="175">
        <v>41</v>
      </c>
      <c r="S3" s="175">
        <v>48</v>
      </c>
      <c r="T3" s="175">
        <v>7</v>
      </c>
      <c r="U3" s="175">
        <v>9</v>
      </c>
      <c r="V3" s="175">
        <v>0</v>
      </c>
      <c r="W3" s="175">
        <v>31</v>
      </c>
      <c r="X3" s="175">
        <v>12</v>
      </c>
      <c r="Y3" s="175">
        <v>19</v>
      </c>
      <c r="Z3" s="214">
        <f t="shared" ref="Z3" si="0">SUM(B3:Y3)</f>
        <v>489</v>
      </c>
      <c r="AA3" s="26"/>
    </row>
    <row r="4" spans="1:27">
      <c r="A4" s="26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2" t="s">
        <v>114</v>
      </c>
      <c r="Z4" s="26"/>
      <c r="AA4" s="26"/>
    </row>
    <row r="5" spans="1:27">
      <c r="C5" s="84"/>
    </row>
    <row r="6" spans="1:27">
      <c r="C6" s="85"/>
      <c r="J6" s="85"/>
    </row>
    <row r="7" spans="1:27">
      <c r="T7" s="12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13" sqref="E13"/>
    </sheetView>
  </sheetViews>
  <sheetFormatPr defaultRowHeight="14.5"/>
  <cols>
    <col min="1" max="1" width="19.54296875" customWidth="1"/>
    <col min="2" max="2" width="15.26953125" customWidth="1"/>
    <col min="3" max="3" width="15" customWidth="1"/>
    <col min="4" max="4" width="15.81640625" customWidth="1"/>
    <col min="5" max="5" width="15.54296875" customWidth="1"/>
    <col min="6" max="6" width="19.54296875" customWidth="1"/>
  </cols>
  <sheetData>
    <row r="1" spans="1:6" ht="82.5" customHeight="1">
      <c r="B1" s="14"/>
      <c r="C1" s="14"/>
      <c r="D1" s="14"/>
      <c r="E1" s="253" t="s">
        <v>107</v>
      </c>
      <c r="F1" s="253"/>
    </row>
    <row r="2" spans="1:6" ht="33" customHeight="1">
      <c r="A2" s="254" t="s">
        <v>125</v>
      </c>
      <c r="B2" s="254"/>
      <c r="C2" s="254"/>
      <c r="D2" s="254"/>
      <c r="E2" s="254"/>
      <c r="F2" s="254"/>
    </row>
    <row r="3" spans="1:6" ht="34.5" customHeight="1">
      <c r="A3" s="15" t="s">
        <v>102</v>
      </c>
      <c r="B3" s="16" t="s">
        <v>103</v>
      </c>
      <c r="C3" s="16" t="s">
        <v>104</v>
      </c>
      <c r="D3" s="16" t="s">
        <v>105</v>
      </c>
      <c r="E3" s="16" t="s">
        <v>106</v>
      </c>
      <c r="F3" s="16" t="s">
        <v>129</v>
      </c>
    </row>
    <row r="4" spans="1:6" ht="15" customHeight="1">
      <c r="A4" s="86" t="s">
        <v>127</v>
      </c>
      <c r="B4" s="101">
        <v>194</v>
      </c>
      <c r="C4" s="102">
        <v>10</v>
      </c>
      <c r="D4" s="217">
        <v>136</v>
      </c>
      <c r="E4" s="177">
        <f t="shared" ref="E4" si="0">C4+D4</f>
        <v>146</v>
      </c>
      <c r="F4" s="178">
        <f t="shared" ref="F4" si="1">E4*100/B4</f>
        <v>75.257731958762889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O1" zoomScale="70" zoomScaleNormal="70" workbookViewId="0">
      <selection activeCell="AD4" sqref="AD4"/>
    </sheetView>
  </sheetViews>
  <sheetFormatPr defaultRowHeight="14.5"/>
  <cols>
    <col min="1" max="1" width="16.269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  <col min="38" max="38" width="9.1796875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3"/>
      <c r="T1" s="23"/>
      <c r="U1" s="23"/>
      <c r="V1" s="24"/>
      <c r="W1" s="24"/>
      <c r="X1" s="24"/>
      <c r="Y1" s="24"/>
      <c r="Z1" s="24"/>
      <c r="AA1" s="24"/>
      <c r="AB1" s="24"/>
      <c r="AC1" s="24"/>
      <c r="AD1" s="24"/>
      <c r="AE1" s="23"/>
      <c r="AF1" s="23"/>
      <c r="AG1" s="23"/>
      <c r="AH1" s="23"/>
      <c r="AI1" s="23"/>
      <c r="AJ1" s="23"/>
      <c r="AK1" s="63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7" t="s">
        <v>54</v>
      </c>
      <c r="AF2" s="237"/>
      <c r="AG2" s="237" t="s">
        <v>55</v>
      </c>
      <c r="AH2" s="237"/>
      <c r="AI2" s="237" t="s">
        <v>56</v>
      </c>
      <c r="AJ2" s="237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64" t="s">
        <v>57</v>
      </c>
      <c r="AF3" s="64" t="s">
        <v>49</v>
      </c>
      <c r="AG3" s="64" t="s">
        <v>57</v>
      </c>
      <c r="AH3" s="64" t="s">
        <v>49</v>
      </c>
      <c r="AI3" s="64" t="s">
        <v>57</v>
      </c>
      <c r="AJ3" s="6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127</v>
      </c>
      <c r="B4" s="199"/>
      <c r="C4" s="96">
        <v>27</v>
      </c>
      <c r="D4" s="96">
        <v>4</v>
      </c>
      <c r="E4" s="96">
        <v>0</v>
      </c>
      <c r="F4" s="96">
        <v>1</v>
      </c>
      <c r="G4" s="96">
        <v>31</v>
      </c>
      <c r="H4" s="96">
        <v>4</v>
      </c>
      <c r="I4" s="96">
        <v>0</v>
      </c>
      <c r="J4" s="96">
        <v>4</v>
      </c>
      <c r="K4" s="96">
        <v>36</v>
      </c>
      <c r="L4" s="96">
        <v>2</v>
      </c>
      <c r="M4" s="96">
        <v>0</v>
      </c>
      <c r="N4" s="96">
        <v>2</v>
      </c>
      <c r="O4" s="96">
        <v>22</v>
      </c>
      <c r="P4" s="96">
        <v>4</v>
      </c>
      <c r="Q4" s="96">
        <v>0</v>
      </c>
      <c r="R4" s="96">
        <v>0</v>
      </c>
      <c r="S4" s="96">
        <v>24</v>
      </c>
      <c r="T4" s="96">
        <v>2</v>
      </c>
      <c r="U4" s="96">
        <v>0</v>
      </c>
      <c r="V4" s="96">
        <v>1</v>
      </c>
      <c r="W4" s="96">
        <v>11</v>
      </c>
      <c r="X4" s="96">
        <v>3</v>
      </c>
      <c r="Y4" s="96">
        <v>0</v>
      </c>
      <c r="Z4" s="96">
        <v>2</v>
      </c>
      <c r="AA4" s="96">
        <v>15</v>
      </c>
      <c r="AB4" s="96">
        <v>3</v>
      </c>
      <c r="AC4" s="96">
        <v>0</v>
      </c>
      <c r="AD4" s="96">
        <v>3</v>
      </c>
      <c r="AE4" s="96"/>
      <c r="AF4" s="89"/>
      <c r="AG4" s="89"/>
      <c r="AH4" s="89"/>
      <c r="AI4" s="89"/>
      <c r="AJ4" s="89"/>
      <c r="AK4" s="65">
        <f t="shared" ref="AK4" si="0">SUM(D4+H4+L4+P4+T4+X4+AB4)</f>
        <v>22</v>
      </c>
      <c r="AL4" s="65">
        <f t="shared" ref="AL4" si="1">C4+G4+K4+O4+S4+W4+AA4</f>
        <v>166</v>
      </c>
      <c r="AM4" s="66">
        <f t="shared" ref="AM4" si="2">E4+I4+M4+Q4+U4+Y4+AC4</f>
        <v>0</v>
      </c>
      <c r="AN4" s="66">
        <f t="shared" ref="AN4" si="3">SUM(F4+J4+N4+R4+V4+Z4+AD4)</f>
        <v>13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7"/>
  <sheetViews>
    <sheetView topLeftCell="A13" zoomScale="90" zoomScaleNormal="90" workbookViewId="0">
      <selection activeCell="AD33" sqref="Z33:AD33"/>
    </sheetView>
  </sheetViews>
  <sheetFormatPr defaultRowHeight="14.5"/>
  <cols>
    <col min="1" max="1" width="17.26953125" customWidth="1"/>
    <col min="31" max="31" width="10.453125" customWidth="1"/>
    <col min="32" max="32" width="13" customWidth="1"/>
    <col min="33" max="33" width="10.453125" customWidth="1"/>
    <col min="34" max="34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26"/>
      <c r="AJ1" s="26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7" t="s">
        <v>54</v>
      </c>
      <c r="AF2" s="237"/>
      <c r="AG2" s="237" t="s">
        <v>55</v>
      </c>
      <c r="AH2" s="237"/>
      <c r="AI2" s="237" t="s">
        <v>56</v>
      </c>
      <c r="AJ2" s="237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64" t="s">
        <v>57</v>
      </c>
      <c r="AF3" s="64" t="s">
        <v>49</v>
      </c>
      <c r="AG3" s="64" t="s">
        <v>57</v>
      </c>
      <c r="AH3" s="64" t="s">
        <v>49</v>
      </c>
      <c r="AI3" s="64" t="s">
        <v>57</v>
      </c>
      <c r="AJ3" s="6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 ht="23">
      <c r="A4" s="45" t="s">
        <v>1</v>
      </c>
      <c r="B4" s="192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13"/>
      <c r="AD4" s="113"/>
      <c r="AE4" s="113"/>
      <c r="AF4" s="113"/>
      <c r="AG4" s="113"/>
      <c r="AH4" s="113"/>
      <c r="AI4" s="113"/>
      <c r="AJ4" s="113"/>
      <c r="AK4" s="65">
        <f t="shared" ref="AK4:AK44" si="0">SUM(D4+H4+L4+P4+T4+X4+AB4)</f>
        <v>0</v>
      </c>
      <c r="AL4" s="65">
        <f>C4+G4+K4+O4+S4+W4+AA4</f>
        <v>0</v>
      </c>
      <c r="AM4" s="66">
        <f>E4+I4+M4+Q4+U4+Y4+AC4</f>
        <v>0</v>
      </c>
      <c r="AN4" s="66">
        <f>SUM(F4+J4+N4+R4+V4+Z4+AD4)</f>
        <v>0</v>
      </c>
    </row>
    <row r="5" spans="1:40">
      <c r="A5" s="48" t="s">
        <v>2</v>
      </c>
      <c r="B5" s="202"/>
      <c r="C5" s="123"/>
      <c r="D5" s="124"/>
      <c r="E5" s="123"/>
      <c r="F5" s="124"/>
      <c r="G5" s="124"/>
      <c r="H5" s="123"/>
      <c r="I5" s="124"/>
      <c r="J5" s="123"/>
      <c r="K5" s="123"/>
      <c r="L5" s="124"/>
      <c r="M5" s="123"/>
      <c r="N5" s="124"/>
      <c r="O5" s="124"/>
      <c r="P5" s="123"/>
      <c r="Q5" s="124"/>
      <c r="R5" s="123"/>
      <c r="S5" s="123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65">
        <f t="shared" si="0"/>
        <v>0</v>
      </c>
      <c r="AL5" s="65">
        <f t="shared" ref="AL5:AL44" si="1">C5+G5+K5+O5+S5+W5+AA5</f>
        <v>0</v>
      </c>
      <c r="AM5" s="66">
        <f>E5+I5+M5+Q5+U5+Y5+AC5</f>
        <v>0</v>
      </c>
      <c r="AN5" s="66">
        <f t="shared" ref="AN5:AN44" si="2">SUM(F5+J5+N5+R5+V5+Z5+AD5)</f>
        <v>0</v>
      </c>
    </row>
    <row r="6" spans="1:40">
      <c r="A6" s="48" t="s">
        <v>3</v>
      </c>
      <c r="B6" s="187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65">
        <f t="shared" si="0"/>
        <v>0</v>
      </c>
      <c r="AL6" s="65">
        <f t="shared" si="1"/>
        <v>0</v>
      </c>
      <c r="AM6" s="66">
        <f t="shared" ref="AM6:AM44" si="3">E6+I6+M6+Q6+U6+Y6+AC6</f>
        <v>0</v>
      </c>
      <c r="AN6" s="66">
        <f t="shared" si="2"/>
        <v>0</v>
      </c>
    </row>
    <row r="7" spans="1:40" ht="23">
      <c r="A7" s="48" t="s">
        <v>4</v>
      </c>
      <c r="B7" s="194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0"/>
      <c r="W7" s="100"/>
      <c r="X7" s="100"/>
      <c r="Y7" s="100"/>
      <c r="Z7" s="100"/>
      <c r="AA7" s="100"/>
      <c r="AB7" s="67"/>
      <c r="AC7" s="67"/>
      <c r="AD7" s="67"/>
      <c r="AE7" s="67"/>
      <c r="AF7" s="104"/>
      <c r="AG7" s="104"/>
      <c r="AH7" s="104"/>
      <c r="AI7" s="104"/>
      <c r="AJ7" s="104"/>
      <c r="AK7" s="65">
        <f t="shared" si="0"/>
        <v>0</v>
      </c>
      <c r="AL7" s="65">
        <f t="shared" si="1"/>
        <v>0</v>
      </c>
      <c r="AM7" s="66">
        <f t="shared" si="3"/>
        <v>0</v>
      </c>
      <c r="AN7" s="66">
        <f t="shared" si="2"/>
        <v>0</v>
      </c>
    </row>
    <row r="8" spans="1:40">
      <c r="A8" s="49" t="s">
        <v>5</v>
      </c>
      <c r="B8" s="203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2"/>
      <c r="W8" s="132"/>
      <c r="X8" s="132"/>
      <c r="Y8" s="132"/>
      <c r="Z8" s="132"/>
      <c r="AA8" s="132"/>
      <c r="AB8" s="132"/>
      <c r="AC8" s="132"/>
      <c r="AD8" s="132"/>
      <c r="AE8" s="131"/>
      <c r="AF8" s="131"/>
      <c r="AG8" s="131"/>
      <c r="AH8" s="131"/>
      <c r="AI8" s="131"/>
      <c r="AJ8" s="131"/>
      <c r="AK8" s="65">
        <f t="shared" si="0"/>
        <v>0</v>
      </c>
      <c r="AL8" s="65">
        <f t="shared" si="1"/>
        <v>0</v>
      </c>
      <c r="AM8" s="66">
        <f t="shared" si="3"/>
        <v>0</v>
      </c>
      <c r="AN8" s="66">
        <f t="shared" si="2"/>
        <v>0</v>
      </c>
    </row>
    <row r="9" spans="1:40">
      <c r="A9" s="69" t="s">
        <v>80</v>
      </c>
      <c r="B9" s="195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4"/>
      <c r="Y9" s="94"/>
      <c r="Z9" s="94"/>
      <c r="AA9" s="122"/>
      <c r="AB9" s="89"/>
      <c r="AC9" s="89"/>
      <c r="AD9" s="89"/>
      <c r="AE9" s="89"/>
      <c r="AF9" s="137"/>
      <c r="AG9" s="89"/>
      <c r="AH9" s="67"/>
      <c r="AI9" s="89"/>
      <c r="AJ9" s="89"/>
      <c r="AK9" s="65">
        <f t="shared" si="0"/>
        <v>0</v>
      </c>
      <c r="AL9" s="65">
        <f t="shared" si="1"/>
        <v>0</v>
      </c>
      <c r="AM9" s="66">
        <f t="shared" si="3"/>
        <v>0</v>
      </c>
      <c r="AN9" s="66">
        <f t="shared" si="2"/>
        <v>0</v>
      </c>
    </row>
    <row r="10" spans="1:40">
      <c r="A10" s="52" t="s">
        <v>6</v>
      </c>
      <c r="B10" s="194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65">
        <f t="shared" si="0"/>
        <v>0</v>
      </c>
      <c r="AL10" s="65">
        <f t="shared" si="1"/>
        <v>0</v>
      </c>
      <c r="AM10" s="66">
        <f t="shared" si="3"/>
        <v>0</v>
      </c>
      <c r="AN10" s="66">
        <f t="shared" si="2"/>
        <v>0</v>
      </c>
    </row>
    <row r="11" spans="1:40">
      <c r="A11" s="53" t="s">
        <v>7</v>
      </c>
      <c r="B11" s="13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22"/>
      <c r="AF11" s="113"/>
      <c r="AG11" s="113"/>
      <c r="AH11" s="113"/>
      <c r="AI11" s="113"/>
      <c r="AJ11" s="113"/>
      <c r="AK11" s="65">
        <f t="shared" si="0"/>
        <v>0</v>
      </c>
      <c r="AL11" s="65">
        <f t="shared" si="1"/>
        <v>0</v>
      </c>
      <c r="AM11" s="66">
        <f t="shared" si="3"/>
        <v>0</v>
      </c>
      <c r="AN11" s="66">
        <f t="shared" si="2"/>
        <v>0</v>
      </c>
    </row>
    <row r="12" spans="1:40">
      <c r="A12" s="54" t="s">
        <v>8</v>
      </c>
      <c r="B12" s="196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5">
        <f t="shared" si="0"/>
        <v>0</v>
      </c>
      <c r="AL12" s="65">
        <f t="shared" si="1"/>
        <v>0</v>
      </c>
      <c r="AM12" s="66">
        <f t="shared" si="3"/>
        <v>0</v>
      </c>
      <c r="AN12" s="66">
        <f t="shared" si="2"/>
        <v>0</v>
      </c>
    </row>
    <row r="13" spans="1:40">
      <c r="A13" s="48" t="s">
        <v>9</v>
      </c>
      <c r="B13" s="187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3"/>
      <c r="AF13" s="113"/>
      <c r="AG13" s="113"/>
      <c r="AH13" s="113"/>
      <c r="AI13" s="113"/>
      <c r="AJ13" s="113"/>
      <c r="AK13" s="65">
        <f t="shared" si="0"/>
        <v>0</v>
      </c>
      <c r="AL13" s="65">
        <f t="shared" si="1"/>
        <v>0</v>
      </c>
      <c r="AM13" s="66">
        <f t="shared" si="3"/>
        <v>0</v>
      </c>
      <c r="AN13" s="66">
        <f t="shared" si="2"/>
        <v>0</v>
      </c>
    </row>
    <row r="14" spans="1:40">
      <c r="A14" s="48" t="s">
        <v>10</v>
      </c>
      <c r="B14" s="187"/>
      <c r="C14" s="113"/>
      <c r="D14" s="121"/>
      <c r="E14" s="113"/>
      <c r="F14" s="121"/>
      <c r="G14" s="121"/>
      <c r="H14" s="113"/>
      <c r="I14" s="121"/>
      <c r="J14" s="113"/>
      <c r="K14" s="113"/>
      <c r="L14" s="121"/>
      <c r="M14" s="113"/>
      <c r="N14" s="121"/>
      <c r="O14" s="121"/>
      <c r="P14" s="113"/>
      <c r="Q14" s="121"/>
      <c r="R14" s="113"/>
      <c r="S14" s="113"/>
      <c r="T14" s="121"/>
      <c r="U14" s="113"/>
      <c r="V14" s="121"/>
      <c r="W14" s="121"/>
      <c r="X14" s="121"/>
      <c r="Y14" s="121"/>
      <c r="Z14" s="121"/>
      <c r="AA14" s="121"/>
      <c r="AB14" s="121"/>
      <c r="AC14" s="121"/>
      <c r="AD14" s="121"/>
      <c r="AE14" s="113"/>
      <c r="AF14" s="113"/>
      <c r="AG14" s="113"/>
      <c r="AH14" s="113"/>
      <c r="AI14" s="113"/>
      <c r="AJ14" s="113"/>
      <c r="AK14" s="65">
        <f t="shared" si="0"/>
        <v>0</v>
      </c>
      <c r="AL14" s="65">
        <f t="shared" si="1"/>
        <v>0</v>
      </c>
      <c r="AM14" s="66">
        <f t="shared" si="3"/>
        <v>0</v>
      </c>
      <c r="AN14" s="66">
        <f t="shared" si="2"/>
        <v>0</v>
      </c>
    </row>
    <row r="15" spans="1:40">
      <c r="A15" s="48" t="s">
        <v>11</v>
      </c>
      <c r="B15" s="197"/>
      <c r="C15" s="125"/>
      <c r="D15" s="125"/>
      <c r="E15" s="125"/>
      <c r="F15" s="125"/>
      <c r="G15" s="125"/>
      <c r="H15" s="125"/>
      <c r="I15" s="125"/>
      <c r="J15" s="125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90"/>
      <c r="AC15" s="90"/>
      <c r="AD15" s="90"/>
      <c r="AE15" s="90"/>
      <c r="AF15" s="90"/>
      <c r="AG15" s="90"/>
      <c r="AH15" s="90"/>
      <c r="AI15" s="90"/>
      <c r="AJ15" s="90"/>
      <c r="AK15" s="65">
        <f t="shared" si="0"/>
        <v>0</v>
      </c>
      <c r="AL15" s="65">
        <f t="shared" si="1"/>
        <v>0</v>
      </c>
      <c r="AM15" s="66">
        <f t="shared" si="3"/>
        <v>0</v>
      </c>
      <c r="AN15" s="66">
        <f t="shared" si="2"/>
        <v>0</v>
      </c>
    </row>
    <row r="16" spans="1:40">
      <c r="A16" s="57" t="s">
        <v>12</v>
      </c>
      <c r="B16" s="133"/>
      <c r="C16" s="90"/>
      <c r="D16" s="90"/>
      <c r="E16" s="138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65">
        <f t="shared" si="0"/>
        <v>0</v>
      </c>
      <c r="AL16" s="65">
        <f t="shared" si="1"/>
        <v>0</v>
      </c>
      <c r="AM16" s="66">
        <f t="shared" si="3"/>
        <v>0</v>
      </c>
      <c r="AN16" s="66">
        <f t="shared" si="2"/>
        <v>0</v>
      </c>
    </row>
    <row r="17" spans="1:40">
      <c r="A17" s="58" t="s">
        <v>13</v>
      </c>
      <c r="B17" s="187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65">
        <f t="shared" si="0"/>
        <v>0</v>
      </c>
      <c r="AL17" s="65">
        <f t="shared" si="1"/>
        <v>0</v>
      </c>
      <c r="AM17" s="66">
        <f t="shared" si="3"/>
        <v>0</v>
      </c>
      <c r="AN17" s="66">
        <f t="shared" si="2"/>
        <v>0</v>
      </c>
    </row>
    <row r="18" spans="1:40">
      <c r="A18" s="48" t="s">
        <v>14</v>
      </c>
      <c r="B18" s="187"/>
      <c r="C18" s="127"/>
      <c r="D18" s="123"/>
      <c r="E18" s="123"/>
      <c r="F18" s="123"/>
      <c r="G18" s="127"/>
      <c r="H18" s="123"/>
      <c r="I18" s="123"/>
      <c r="J18" s="123"/>
      <c r="K18" s="127"/>
      <c r="L18" s="123"/>
      <c r="M18" s="123"/>
      <c r="N18" s="123"/>
      <c r="O18" s="127"/>
      <c r="P18" s="123"/>
      <c r="Q18" s="123"/>
      <c r="R18" s="123"/>
      <c r="S18" s="127"/>
      <c r="T18" s="128"/>
      <c r="U18" s="129"/>
      <c r="V18" s="128"/>
      <c r="W18" s="127"/>
      <c r="X18" s="130"/>
      <c r="Y18" s="130"/>
      <c r="Z18" s="130"/>
      <c r="AA18" s="127"/>
      <c r="AB18" s="130"/>
      <c r="AC18" s="130"/>
      <c r="AD18" s="130"/>
      <c r="AE18" s="130"/>
      <c r="AF18" s="123"/>
      <c r="AG18" s="123"/>
      <c r="AH18" s="123"/>
      <c r="AI18" s="123"/>
      <c r="AJ18" s="123"/>
      <c r="AK18" s="65">
        <f t="shared" si="0"/>
        <v>0</v>
      </c>
      <c r="AL18" s="65">
        <f t="shared" si="1"/>
        <v>0</v>
      </c>
      <c r="AM18" s="66">
        <f t="shared" si="3"/>
        <v>0</v>
      </c>
      <c r="AN18" s="66">
        <f t="shared" si="2"/>
        <v>0</v>
      </c>
    </row>
    <row r="19" spans="1:40" ht="14.25" customHeight="1">
      <c r="A19" s="58" t="s">
        <v>15</v>
      </c>
      <c r="B19" s="194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3"/>
      <c r="AF19" s="113"/>
      <c r="AG19" s="113"/>
      <c r="AH19" s="113"/>
      <c r="AI19" s="113"/>
      <c r="AJ19" s="113"/>
      <c r="AK19" s="65">
        <f t="shared" si="0"/>
        <v>0</v>
      </c>
      <c r="AL19" s="65">
        <f t="shared" si="1"/>
        <v>0</v>
      </c>
      <c r="AM19" s="66">
        <f t="shared" si="3"/>
        <v>0</v>
      </c>
      <c r="AN19" s="66">
        <f t="shared" si="2"/>
        <v>0</v>
      </c>
    </row>
    <row r="20" spans="1:40">
      <c r="A20" s="48" t="s">
        <v>16</v>
      </c>
      <c r="B20" s="19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6"/>
      <c r="AC20" s="116"/>
      <c r="AD20" s="116"/>
      <c r="AE20" s="116"/>
      <c r="AF20" s="116"/>
      <c r="AG20" s="116"/>
      <c r="AH20" s="116"/>
      <c r="AI20" s="113"/>
      <c r="AJ20" s="113"/>
      <c r="AK20" s="65">
        <f t="shared" si="0"/>
        <v>0</v>
      </c>
      <c r="AL20" s="65">
        <f t="shared" si="1"/>
        <v>0</v>
      </c>
      <c r="AM20" s="66">
        <f t="shared" si="3"/>
        <v>0</v>
      </c>
      <c r="AN20" s="66">
        <f t="shared" si="2"/>
        <v>0</v>
      </c>
    </row>
    <row r="21" spans="1:40">
      <c r="A21" s="49" t="s">
        <v>17</v>
      </c>
      <c r="B21" s="189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35"/>
      <c r="AJ21" s="135"/>
      <c r="AK21" s="65">
        <f t="shared" si="0"/>
        <v>0</v>
      </c>
      <c r="AL21" s="65">
        <f t="shared" si="1"/>
        <v>0</v>
      </c>
      <c r="AM21" s="66">
        <f t="shared" si="3"/>
        <v>0</v>
      </c>
      <c r="AN21" s="66">
        <f t="shared" si="2"/>
        <v>0</v>
      </c>
    </row>
    <row r="22" spans="1:40">
      <c r="A22" s="48" t="s">
        <v>18</v>
      </c>
      <c r="B22" s="171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65">
        <f t="shared" si="0"/>
        <v>0</v>
      </c>
      <c r="AL22" s="65">
        <f t="shared" si="1"/>
        <v>0</v>
      </c>
      <c r="AM22" s="66">
        <f t="shared" si="3"/>
        <v>0</v>
      </c>
      <c r="AN22" s="66">
        <f t="shared" si="2"/>
        <v>0</v>
      </c>
    </row>
    <row r="23" spans="1:40">
      <c r="A23" s="48" t="s">
        <v>19</v>
      </c>
      <c r="B23" s="19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7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65">
        <f t="shared" si="0"/>
        <v>0</v>
      </c>
      <c r="AL23" s="65">
        <f t="shared" si="1"/>
        <v>0</v>
      </c>
      <c r="AM23" s="66">
        <f t="shared" si="3"/>
        <v>0</v>
      </c>
      <c r="AN23" s="66">
        <f t="shared" si="2"/>
        <v>0</v>
      </c>
    </row>
    <row r="24" spans="1:40">
      <c r="A24" s="48" t="s">
        <v>20</v>
      </c>
      <c r="B24" s="187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3"/>
      <c r="AJ24" s="113"/>
      <c r="AK24" s="65">
        <f t="shared" si="0"/>
        <v>0</v>
      </c>
      <c r="AL24" s="65">
        <f t="shared" si="1"/>
        <v>0</v>
      </c>
      <c r="AM24" s="66">
        <f t="shared" si="3"/>
        <v>0</v>
      </c>
      <c r="AN24" s="66">
        <f t="shared" si="2"/>
        <v>0</v>
      </c>
    </row>
    <row r="25" spans="1:40">
      <c r="A25" s="48" t="s">
        <v>21</v>
      </c>
      <c r="B25" s="194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65">
        <f t="shared" si="0"/>
        <v>0</v>
      </c>
      <c r="AL25" s="65">
        <f t="shared" si="1"/>
        <v>0</v>
      </c>
      <c r="AM25" s="66">
        <f t="shared" si="3"/>
        <v>0</v>
      </c>
      <c r="AN25" s="66">
        <f t="shared" si="2"/>
        <v>0</v>
      </c>
    </row>
    <row r="26" spans="1:40">
      <c r="A26" s="48" t="s">
        <v>22</v>
      </c>
      <c r="B26" s="187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1"/>
      <c r="X26" s="111"/>
      <c r="Y26" s="111"/>
      <c r="Z26" s="111"/>
      <c r="AA26" s="111"/>
      <c r="AB26" s="111"/>
      <c r="AC26" s="111"/>
      <c r="AD26" s="111"/>
      <c r="AE26" s="113"/>
      <c r="AF26" s="113"/>
      <c r="AG26" s="113"/>
      <c r="AH26" s="113"/>
      <c r="AI26" s="113"/>
      <c r="AJ26" s="113"/>
      <c r="AK26" s="65">
        <f t="shared" si="0"/>
        <v>0</v>
      </c>
      <c r="AL26" s="65">
        <f t="shared" si="1"/>
        <v>0</v>
      </c>
      <c r="AM26" s="66">
        <f t="shared" si="3"/>
        <v>0</v>
      </c>
      <c r="AN26" s="66">
        <f t="shared" si="2"/>
        <v>0</v>
      </c>
    </row>
    <row r="27" spans="1:40">
      <c r="A27" s="48" t="s">
        <v>23</v>
      </c>
      <c r="B27" s="194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65">
        <f t="shared" si="0"/>
        <v>0</v>
      </c>
      <c r="AL27" s="65">
        <f t="shared" si="1"/>
        <v>0</v>
      </c>
      <c r="AM27" s="66">
        <f t="shared" si="3"/>
        <v>0</v>
      </c>
      <c r="AN27" s="66">
        <f t="shared" si="2"/>
        <v>0</v>
      </c>
    </row>
    <row r="28" spans="1:40">
      <c r="A28" s="48" t="s">
        <v>24</v>
      </c>
      <c r="B28" s="201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136"/>
      <c r="AF28" s="136"/>
      <c r="AG28" s="136"/>
      <c r="AH28" s="136"/>
      <c r="AI28" s="126"/>
      <c r="AJ28" s="126"/>
      <c r="AK28" s="65">
        <f t="shared" si="0"/>
        <v>0</v>
      </c>
      <c r="AL28" s="65">
        <f t="shared" si="1"/>
        <v>0</v>
      </c>
      <c r="AM28" s="66">
        <f t="shared" si="3"/>
        <v>0</v>
      </c>
      <c r="AN28" s="66">
        <f t="shared" si="2"/>
        <v>0</v>
      </c>
    </row>
    <row r="29" spans="1:40">
      <c r="A29" s="48" t="s">
        <v>25</v>
      </c>
      <c r="B29" s="194"/>
      <c r="C29" s="89"/>
      <c r="D29" s="90"/>
      <c r="E29" s="89"/>
      <c r="F29" s="90"/>
      <c r="G29" s="90"/>
      <c r="H29" s="89"/>
      <c r="I29" s="90"/>
      <c r="J29" s="89"/>
      <c r="K29" s="89"/>
      <c r="L29" s="90"/>
      <c r="M29" s="89"/>
      <c r="N29" s="89"/>
      <c r="O29" s="89"/>
      <c r="P29" s="89"/>
      <c r="Q29" s="89"/>
      <c r="R29" s="89"/>
      <c r="S29" s="89"/>
      <c r="T29" s="89"/>
      <c r="U29" s="89"/>
      <c r="V29" s="90"/>
      <c r="W29" s="90"/>
      <c r="X29" s="90"/>
      <c r="Y29" s="90"/>
      <c r="Z29" s="90"/>
      <c r="AA29" s="90"/>
      <c r="AB29" s="90"/>
      <c r="AC29" s="90"/>
      <c r="AD29" s="90"/>
      <c r="AE29" s="89"/>
      <c r="AF29" s="89"/>
      <c r="AG29" s="89"/>
      <c r="AH29" s="89"/>
      <c r="AI29" s="89"/>
      <c r="AJ29" s="89"/>
      <c r="AK29" s="65">
        <f t="shared" si="0"/>
        <v>0</v>
      </c>
      <c r="AL29" s="65">
        <f t="shared" si="1"/>
        <v>0</v>
      </c>
      <c r="AM29" s="66">
        <f t="shared" si="3"/>
        <v>0</v>
      </c>
      <c r="AN29" s="66">
        <f t="shared" si="2"/>
        <v>0</v>
      </c>
    </row>
    <row r="30" spans="1:40">
      <c r="A30" s="48" t="s">
        <v>26</v>
      </c>
      <c r="B30" s="19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65">
        <f t="shared" si="0"/>
        <v>0</v>
      </c>
      <c r="AL30" s="65">
        <f t="shared" si="1"/>
        <v>0</v>
      </c>
      <c r="AM30" s="66">
        <f t="shared" si="3"/>
        <v>0</v>
      </c>
      <c r="AN30" s="66">
        <f t="shared" si="2"/>
        <v>0</v>
      </c>
    </row>
    <row r="31" spans="1:40">
      <c r="A31" s="45" t="s">
        <v>27</v>
      </c>
      <c r="B31" s="197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65">
        <f t="shared" si="0"/>
        <v>0</v>
      </c>
      <c r="AL31" s="65">
        <f t="shared" si="1"/>
        <v>0</v>
      </c>
      <c r="AM31" s="66">
        <f t="shared" si="3"/>
        <v>0</v>
      </c>
      <c r="AN31" s="66">
        <f t="shared" si="2"/>
        <v>0</v>
      </c>
    </row>
    <row r="32" spans="1:40">
      <c r="A32" s="49" t="s">
        <v>28</v>
      </c>
      <c r="B32" s="179"/>
      <c r="C32" s="122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2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65">
        <f t="shared" si="0"/>
        <v>0</v>
      </c>
      <c r="AL32" s="65">
        <f t="shared" si="1"/>
        <v>0</v>
      </c>
      <c r="AM32" s="66">
        <f t="shared" si="3"/>
        <v>0</v>
      </c>
      <c r="AN32" s="66">
        <f t="shared" si="2"/>
        <v>0</v>
      </c>
    </row>
    <row r="33" spans="1:40">
      <c r="A33" s="49" t="s">
        <v>29</v>
      </c>
      <c r="B33" s="199"/>
      <c r="C33" s="96">
        <v>27</v>
      </c>
      <c r="D33" s="96">
        <v>0</v>
      </c>
      <c r="E33" s="96">
        <v>0</v>
      </c>
      <c r="F33" s="96">
        <v>0</v>
      </c>
      <c r="G33" s="96">
        <v>31</v>
      </c>
      <c r="H33" s="96">
        <v>0</v>
      </c>
      <c r="I33" s="96">
        <v>0</v>
      </c>
      <c r="J33" s="96">
        <v>0</v>
      </c>
      <c r="K33" s="96">
        <v>36</v>
      </c>
      <c r="L33" s="96">
        <v>0</v>
      </c>
      <c r="M33" s="96">
        <v>0</v>
      </c>
      <c r="N33" s="96">
        <v>0</v>
      </c>
      <c r="O33" s="96">
        <v>22</v>
      </c>
      <c r="P33" s="96">
        <v>0</v>
      </c>
      <c r="Q33" s="96">
        <v>0</v>
      </c>
      <c r="R33" s="96">
        <v>0</v>
      </c>
      <c r="S33" s="96">
        <v>24</v>
      </c>
      <c r="T33" s="96">
        <v>0</v>
      </c>
      <c r="U33" s="96">
        <v>0</v>
      </c>
      <c r="V33" s="96">
        <v>0</v>
      </c>
      <c r="W33" s="96">
        <v>11</v>
      </c>
      <c r="X33" s="96">
        <v>0</v>
      </c>
      <c r="Y33" s="96">
        <v>0</v>
      </c>
      <c r="Z33" s="96">
        <v>0</v>
      </c>
      <c r="AA33" s="96">
        <v>15</v>
      </c>
      <c r="AB33" s="96">
        <v>0</v>
      </c>
      <c r="AC33" s="96">
        <v>0</v>
      </c>
      <c r="AD33" s="96">
        <v>0</v>
      </c>
      <c r="AE33" s="96"/>
      <c r="AF33" s="89"/>
      <c r="AG33" s="89"/>
      <c r="AH33" s="89"/>
      <c r="AI33" s="89"/>
      <c r="AJ33" s="89"/>
      <c r="AK33" s="65">
        <f t="shared" si="0"/>
        <v>0</v>
      </c>
      <c r="AL33" s="65">
        <f t="shared" si="1"/>
        <v>166</v>
      </c>
      <c r="AM33" s="66">
        <f t="shared" si="3"/>
        <v>0</v>
      </c>
      <c r="AN33" s="66">
        <f t="shared" si="2"/>
        <v>0</v>
      </c>
    </row>
    <row r="34" spans="1:40">
      <c r="A34" s="58" t="s">
        <v>30</v>
      </c>
      <c r="B34" s="187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65">
        <f t="shared" si="0"/>
        <v>0</v>
      </c>
      <c r="AL34" s="65">
        <f t="shared" si="1"/>
        <v>0</v>
      </c>
      <c r="AM34" s="66">
        <f t="shared" si="3"/>
        <v>0</v>
      </c>
      <c r="AN34" s="66">
        <f t="shared" si="2"/>
        <v>0</v>
      </c>
    </row>
    <row r="35" spans="1:40">
      <c r="A35" s="58" t="s">
        <v>31</v>
      </c>
      <c r="B35" s="192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65">
        <f t="shared" si="0"/>
        <v>0</v>
      </c>
      <c r="AL35" s="65">
        <f t="shared" si="1"/>
        <v>0</v>
      </c>
      <c r="AM35" s="66">
        <f t="shared" si="3"/>
        <v>0</v>
      </c>
      <c r="AN35" s="66">
        <f t="shared" si="2"/>
        <v>0</v>
      </c>
    </row>
    <row r="36" spans="1:40">
      <c r="A36" s="48" t="s">
        <v>32</v>
      </c>
      <c r="B36" s="187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3"/>
      <c r="AG36" s="113"/>
      <c r="AH36" s="113"/>
      <c r="AI36" s="113"/>
      <c r="AJ36" s="113"/>
      <c r="AK36" s="65">
        <f t="shared" si="0"/>
        <v>0</v>
      </c>
      <c r="AL36" s="65">
        <f t="shared" si="1"/>
        <v>0</v>
      </c>
      <c r="AM36" s="66">
        <f t="shared" si="3"/>
        <v>0</v>
      </c>
      <c r="AN36" s="66">
        <f t="shared" si="2"/>
        <v>0</v>
      </c>
    </row>
    <row r="37" spans="1:40">
      <c r="A37" s="48" t="s">
        <v>33</v>
      </c>
      <c r="B37" s="187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65">
        <f t="shared" si="0"/>
        <v>0</v>
      </c>
      <c r="AL37" s="65">
        <f t="shared" si="1"/>
        <v>0</v>
      </c>
      <c r="AM37" s="66">
        <f t="shared" si="3"/>
        <v>0</v>
      </c>
      <c r="AN37" s="66">
        <f t="shared" si="2"/>
        <v>0</v>
      </c>
    </row>
    <row r="38" spans="1:40">
      <c r="A38" s="59" t="s">
        <v>34</v>
      </c>
      <c r="B38" s="193"/>
      <c r="C38" s="116"/>
      <c r="D38" s="116"/>
      <c r="E38" s="116"/>
      <c r="F38" s="116"/>
      <c r="G38" s="116"/>
      <c r="H38" s="116"/>
      <c r="I38" s="113"/>
      <c r="J38" s="113"/>
      <c r="K38" s="116"/>
      <c r="L38" s="116"/>
      <c r="M38" s="113"/>
      <c r="N38" s="113"/>
      <c r="O38" s="116"/>
      <c r="P38" s="113"/>
      <c r="Q38" s="113"/>
      <c r="R38" s="113"/>
      <c r="S38" s="116"/>
      <c r="T38" s="113"/>
      <c r="U38" s="113"/>
      <c r="V38" s="113"/>
      <c r="W38" s="116"/>
      <c r="X38" s="113"/>
      <c r="Y38" s="113"/>
      <c r="Z38" s="113"/>
      <c r="AA38" s="116"/>
      <c r="AB38" s="116"/>
      <c r="AC38" s="113"/>
      <c r="AD38" s="113"/>
      <c r="AE38" s="113"/>
      <c r="AF38" s="113"/>
      <c r="AG38" s="113"/>
      <c r="AH38" s="113"/>
      <c r="AI38" s="113"/>
      <c r="AJ38" s="113"/>
      <c r="AK38" s="65">
        <f t="shared" si="0"/>
        <v>0</v>
      </c>
      <c r="AL38" s="65">
        <f t="shared" si="1"/>
        <v>0</v>
      </c>
      <c r="AM38" s="66">
        <f t="shared" si="3"/>
        <v>0</v>
      </c>
      <c r="AN38" s="66">
        <f t="shared" si="2"/>
        <v>0</v>
      </c>
    </row>
    <row r="39" spans="1:40">
      <c r="A39" s="60" t="s">
        <v>35</v>
      </c>
      <c r="B39" s="19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65">
        <f t="shared" si="0"/>
        <v>0</v>
      </c>
      <c r="AL39" s="65">
        <f t="shared" si="1"/>
        <v>0</v>
      </c>
      <c r="AM39" s="66">
        <f t="shared" si="3"/>
        <v>0</v>
      </c>
      <c r="AN39" s="66">
        <f t="shared" si="2"/>
        <v>0</v>
      </c>
    </row>
    <row r="40" spans="1:40">
      <c r="A40" s="59" t="s">
        <v>36</v>
      </c>
      <c r="B40" s="193"/>
      <c r="C40" s="61"/>
      <c r="D40" s="105"/>
      <c r="E40" s="105"/>
      <c r="F40" s="105"/>
      <c r="G40" s="61"/>
      <c r="H40" s="105"/>
      <c r="I40" s="105"/>
      <c r="J40" s="105"/>
      <c r="K40" s="61"/>
      <c r="L40" s="105"/>
      <c r="M40" s="105"/>
      <c r="N40" s="105"/>
      <c r="O40" s="61"/>
      <c r="P40" s="105"/>
      <c r="Q40" s="105"/>
      <c r="R40" s="105"/>
      <c r="S40" s="61"/>
      <c r="T40" s="105"/>
      <c r="U40" s="105"/>
      <c r="V40" s="105"/>
      <c r="W40" s="61"/>
      <c r="X40" s="105"/>
      <c r="Y40" s="105"/>
      <c r="Z40" s="105"/>
      <c r="AA40" s="61"/>
      <c r="AB40" s="105"/>
      <c r="AC40" s="105"/>
      <c r="AD40" s="106"/>
      <c r="AE40" s="105"/>
      <c r="AF40" s="105"/>
      <c r="AG40" s="105"/>
      <c r="AH40" s="105"/>
      <c r="AI40" s="105"/>
      <c r="AJ40" s="105"/>
      <c r="AK40" s="65">
        <f t="shared" si="0"/>
        <v>0</v>
      </c>
      <c r="AL40" s="65">
        <f t="shared" si="1"/>
        <v>0</v>
      </c>
      <c r="AM40" s="66">
        <f t="shared" si="3"/>
        <v>0</v>
      </c>
      <c r="AN40" s="66">
        <f t="shared" si="2"/>
        <v>0</v>
      </c>
    </row>
    <row r="41" spans="1:40">
      <c r="A41" s="59" t="s">
        <v>116</v>
      </c>
      <c r="B41" s="193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89"/>
      <c r="AF41" s="89"/>
      <c r="AG41" s="89"/>
      <c r="AH41" s="89"/>
      <c r="AI41" s="89"/>
      <c r="AJ41" s="89"/>
      <c r="AK41" s="65">
        <f t="shared" si="0"/>
        <v>0</v>
      </c>
      <c r="AL41" s="65">
        <f t="shared" si="1"/>
        <v>0</v>
      </c>
      <c r="AM41" s="66">
        <f t="shared" si="3"/>
        <v>0</v>
      </c>
      <c r="AN41" s="66">
        <f t="shared" si="2"/>
        <v>0</v>
      </c>
    </row>
    <row r="42" spans="1:40">
      <c r="A42" s="48" t="s">
        <v>37</v>
      </c>
      <c r="B42" s="194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4"/>
      <c r="AC42" s="104"/>
      <c r="AD42" s="104"/>
      <c r="AE42" s="104"/>
      <c r="AF42" s="104"/>
      <c r="AG42" s="104"/>
      <c r="AH42" s="104"/>
      <c r="AI42" s="104"/>
      <c r="AJ42" s="104"/>
      <c r="AK42" s="65">
        <f t="shared" si="0"/>
        <v>0</v>
      </c>
      <c r="AL42" s="65">
        <f t="shared" si="1"/>
        <v>0</v>
      </c>
      <c r="AM42" s="66">
        <f t="shared" si="3"/>
        <v>0</v>
      </c>
      <c r="AN42" s="66">
        <f t="shared" si="2"/>
        <v>0</v>
      </c>
    </row>
    <row r="43" spans="1:40">
      <c r="A43" s="48" t="s">
        <v>117</v>
      </c>
      <c r="B43" s="194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65">
        <f t="shared" si="0"/>
        <v>0</v>
      </c>
      <c r="AL43" s="65">
        <f t="shared" si="1"/>
        <v>0</v>
      </c>
      <c r="AM43" s="66">
        <f t="shared" si="3"/>
        <v>0</v>
      </c>
      <c r="AN43" s="66">
        <f t="shared" si="2"/>
        <v>0</v>
      </c>
    </row>
    <row r="44" spans="1:40">
      <c r="A44" s="62" t="s">
        <v>38</v>
      </c>
      <c r="B44" s="193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65">
        <f t="shared" si="0"/>
        <v>0</v>
      </c>
      <c r="AL44" s="65">
        <f t="shared" si="1"/>
        <v>0</v>
      </c>
      <c r="AM44" s="66">
        <f t="shared" si="3"/>
        <v>0</v>
      </c>
      <c r="AN44" s="66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A10" zoomScale="80" zoomScaleNormal="80" workbookViewId="0">
      <selection activeCell="K42" sqref="K42"/>
    </sheetView>
  </sheetViews>
  <sheetFormatPr defaultRowHeight="14.5"/>
  <cols>
    <col min="1" max="1" width="16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 ht="23">
      <c r="A4" s="45" t="s">
        <v>1</v>
      </c>
      <c r="B4" s="204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13"/>
      <c r="AD4" s="113"/>
      <c r="AE4" s="112"/>
      <c r="AF4" s="112"/>
      <c r="AG4" s="112"/>
      <c r="AH4" s="112"/>
      <c r="AI4" s="112"/>
      <c r="AJ4" s="112"/>
      <c r="AK4" s="70">
        <f t="shared" ref="AK4:AK44" si="0">SUM(D4+H4+L4+P4+T4+X4+AB4)</f>
        <v>0</v>
      </c>
      <c r="AL4" s="70">
        <f>C4+G4+K4+O4+S4+W4+AA4</f>
        <v>0</v>
      </c>
      <c r="AM4" s="47">
        <f>E4+I4+M4+Q4+U4+Y4+AC4</f>
        <v>0</v>
      </c>
      <c r="AN4" s="47">
        <f>SUM(F4+J4+N4+R4+V4+Z4+AD4)</f>
        <v>0</v>
      </c>
    </row>
    <row r="5" spans="1:40">
      <c r="A5" s="48" t="s">
        <v>2</v>
      </c>
      <c r="B5" s="200"/>
      <c r="C5" s="123"/>
      <c r="D5" s="124"/>
      <c r="E5" s="123"/>
      <c r="F5" s="124"/>
      <c r="G5" s="124"/>
      <c r="H5" s="123"/>
      <c r="I5" s="124"/>
      <c r="J5" s="123"/>
      <c r="K5" s="123"/>
      <c r="L5" s="124"/>
      <c r="M5" s="123"/>
      <c r="N5" s="124"/>
      <c r="O5" s="124"/>
      <c r="P5" s="123"/>
      <c r="Q5" s="124"/>
      <c r="R5" s="123"/>
      <c r="S5" s="123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70">
        <f t="shared" si="0"/>
        <v>0</v>
      </c>
      <c r="AL5" s="70">
        <f t="shared" ref="AL5:AL44" si="1">C5+G5+K5+O5+S5+W5+AA5</f>
        <v>0</v>
      </c>
      <c r="AM5" s="47">
        <f>E5+I5+M5+Q5+U5+Y5+AC5</f>
        <v>0</v>
      </c>
      <c r="AN5" s="47">
        <f t="shared" ref="AN5:AN44" si="2">SUM(F5+J5+N5+R5+V5+Z5+AD5)</f>
        <v>0</v>
      </c>
    </row>
    <row r="6" spans="1:40">
      <c r="A6" s="48" t="s">
        <v>3</v>
      </c>
      <c r="B6" s="183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70">
        <f t="shared" si="0"/>
        <v>0</v>
      </c>
      <c r="AL6" s="70">
        <f t="shared" si="1"/>
        <v>0</v>
      </c>
      <c r="AM6" s="47">
        <f t="shared" ref="AM6:AM44" si="3">E6+I6+M6+Q6+U6+Y6+AC6</f>
        <v>0</v>
      </c>
      <c r="AN6" s="47">
        <f t="shared" si="2"/>
        <v>0</v>
      </c>
    </row>
    <row r="7" spans="1:40" ht="23">
      <c r="A7" s="48" t="s">
        <v>4</v>
      </c>
      <c r="B7" s="194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0"/>
      <c r="W7" s="100"/>
      <c r="X7" s="100"/>
      <c r="Y7" s="100"/>
      <c r="Z7" s="100"/>
      <c r="AA7" s="100"/>
      <c r="AB7" s="67"/>
      <c r="AC7" s="67"/>
      <c r="AD7" s="67"/>
      <c r="AE7" s="67"/>
      <c r="AF7" s="104"/>
      <c r="AG7" s="104"/>
      <c r="AH7" s="104"/>
      <c r="AI7" s="104"/>
      <c r="AJ7" s="104"/>
      <c r="AK7" s="70">
        <f t="shared" si="0"/>
        <v>0</v>
      </c>
      <c r="AL7" s="70">
        <f t="shared" si="1"/>
        <v>0</v>
      </c>
      <c r="AM7" s="47">
        <f t="shared" si="3"/>
        <v>0</v>
      </c>
      <c r="AN7" s="47">
        <f t="shared" si="2"/>
        <v>0</v>
      </c>
    </row>
    <row r="8" spans="1:40">
      <c r="A8" s="49" t="s">
        <v>5</v>
      </c>
      <c r="B8" s="184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9"/>
      <c r="V8" s="132"/>
      <c r="W8" s="132"/>
      <c r="X8" s="132"/>
      <c r="Y8" s="132"/>
      <c r="Z8" s="132"/>
      <c r="AA8" s="132"/>
      <c r="AB8" s="132"/>
      <c r="AC8" s="132"/>
      <c r="AD8" s="132"/>
      <c r="AE8" s="131"/>
      <c r="AF8" s="131"/>
      <c r="AG8" s="131"/>
      <c r="AH8" s="131"/>
      <c r="AI8" s="131"/>
      <c r="AJ8" s="131"/>
      <c r="AK8" s="70">
        <f t="shared" si="0"/>
        <v>0</v>
      </c>
      <c r="AL8" s="70">
        <f t="shared" si="1"/>
        <v>0</v>
      </c>
      <c r="AM8" s="47">
        <f t="shared" si="3"/>
        <v>0</v>
      </c>
      <c r="AN8" s="47">
        <f t="shared" si="2"/>
        <v>0</v>
      </c>
    </row>
    <row r="9" spans="1:40">
      <c r="A9" s="69" t="s">
        <v>80</v>
      </c>
      <c r="B9" s="205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4"/>
      <c r="Y9" s="94"/>
      <c r="Z9" s="94"/>
      <c r="AA9" s="122"/>
      <c r="AB9" s="92"/>
      <c r="AC9" s="92"/>
      <c r="AD9" s="92"/>
      <c r="AE9" s="88"/>
      <c r="AF9" s="88"/>
      <c r="AG9" s="88"/>
      <c r="AH9" s="88"/>
      <c r="AI9" s="88"/>
      <c r="AJ9" s="88"/>
      <c r="AK9" s="70">
        <f t="shared" si="0"/>
        <v>0</v>
      </c>
      <c r="AL9" s="70">
        <f t="shared" si="1"/>
        <v>0</v>
      </c>
      <c r="AM9" s="47">
        <f t="shared" si="3"/>
        <v>0</v>
      </c>
      <c r="AN9" s="47">
        <f t="shared" si="2"/>
        <v>0</v>
      </c>
    </row>
    <row r="10" spans="1:40">
      <c r="A10" s="52" t="s">
        <v>6</v>
      </c>
      <c r="B10" s="190"/>
      <c r="C10" s="112"/>
      <c r="D10" s="117"/>
      <c r="E10" s="117"/>
      <c r="F10" s="117"/>
      <c r="G10" s="112"/>
      <c r="H10" s="117"/>
      <c r="I10" s="117"/>
      <c r="J10" s="117"/>
      <c r="K10" s="112"/>
      <c r="L10" s="117"/>
      <c r="M10" s="117"/>
      <c r="N10" s="117"/>
      <c r="O10" s="112"/>
      <c r="P10" s="117"/>
      <c r="Q10" s="117"/>
      <c r="R10" s="117"/>
      <c r="S10" s="112"/>
      <c r="T10" s="112"/>
      <c r="U10" s="112"/>
      <c r="V10" s="112"/>
      <c r="W10" s="112"/>
      <c r="X10" s="117"/>
      <c r="Y10" s="117"/>
      <c r="Z10" s="117"/>
      <c r="AA10" s="112"/>
      <c r="AB10" s="117"/>
      <c r="AC10" s="117"/>
      <c r="AD10" s="117"/>
      <c r="AE10" s="117"/>
      <c r="AF10" s="117"/>
      <c r="AG10" s="117"/>
      <c r="AH10" s="117"/>
      <c r="AI10" s="117"/>
      <c r="AJ10" s="117"/>
      <c r="AK10" s="70">
        <f t="shared" si="0"/>
        <v>0</v>
      </c>
      <c r="AL10" s="70">
        <f t="shared" si="1"/>
        <v>0</v>
      </c>
      <c r="AM10" s="47">
        <f t="shared" si="3"/>
        <v>0</v>
      </c>
      <c r="AN10" s="47">
        <f t="shared" si="2"/>
        <v>0</v>
      </c>
    </row>
    <row r="11" spans="1:40">
      <c r="A11" s="53" t="s">
        <v>7</v>
      </c>
      <c r="B11" s="185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22"/>
      <c r="AF11" s="114"/>
      <c r="AG11" s="114"/>
      <c r="AH11" s="114"/>
      <c r="AI11" s="114"/>
      <c r="AJ11" s="114"/>
      <c r="AK11" s="70">
        <f t="shared" si="0"/>
        <v>0</v>
      </c>
      <c r="AL11" s="70">
        <f t="shared" si="1"/>
        <v>0</v>
      </c>
      <c r="AM11" s="47">
        <f t="shared" si="3"/>
        <v>0</v>
      </c>
      <c r="AN11" s="47">
        <f t="shared" si="2"/>
        <v>0</v>
      </c>
    </row>
    <row r="12" spans="1:40">
      <c r="A12" s="54" t="s">
        <v>8</v>
      </c>
      <c r="B12" s="186"/>
      <c r="C12" s="55"/>
      <c r="D12" s="50"/>
      <c r="E12" s="50"/>
      <c r="F12" s="50"/>
      <c r="G12" s="55"/>
      <c r="H12" s="50"/>
      <c r="I12" s="50"/>
      <c r="J12" s="50"/>
      <c r="K12" s="55"/>
      <c r="L12" s="50"/>
      <c r="M12" s="50"/>
      <c r="N12" s="50"/>
      <c r="O12" s="55"/>
      <c r="P12" s="50"/>
      <c r="Q12" s="50"/>
      <c r="R12" s="55"/>
      <c r="S12" s="55"/>
      <c r="T12" s="55"/>
      <c r="U12" s="55"/>
      <c r="V12" s="55"/>
      <c r="W12" s="55"/>
      <c r="X12" s="50"/>
      <c r="Y12" s="50"/>
      <c r="Z12" s="50"/>
      <c r="AA12" s="55"/>
      <c r="AB12" s="55"/>
      <c r="AC12" s="55"/>
      <c r="AD12" s="55"/>
      <c r="AE12" s="50"/>
      <c r="AF12" s="50"/>
      <c r="AG12" s="50"/>
      <c r="AH12" s="50"/>
      <c r="AI12" s="50"/>
      <c r="AJ12" s="50"/>
      <c r="AK12" s="70">
        <f t="shared" si="0"/>
        <v>0</v>
      </c>
      <c r="AL12" s="70">
        <f t="shared" si="1"/>
        <v>0</v>
      </c>
      <c r="AM12" s="47">
        <f t="shared" si="3"/>
        <v>0</v>
      </c>
      <c r="AN12" s="47">
        <f t="shared" si="2"/>
        <v>0</v>
      </c>
    </row>
    <row r="13" spans="1:40">
      <c r="A13" s="48" t="s">
        <v>9</v>
      </c>
      <c r="B13" s="187"/>
      <c r="C13" s="116"/>
      <c r="D13" s="114"/>
      <c r="E13" s="114"/>
      <c r="F13" s="114"/>
      <c r="G13" s="116"/>
      <c r="H13" s="114"/>
      <c r="I13" s="114"/>
      <c r="J13" s="114"/>
      <c r="K13" s="116"/>
      <c r="L13" s="114"/>
      <c r="M13" s="114"/>
      <c r="N13" s="114"/>
      <c r="O13" s="116"/>
      <c r="P13" s="114"/>
      <c r="Q13" s="114"/>
      <c r="R13" s="114"/>
      <c r="S13" s="116"/>
      <c r="T13" s="114"/>
      <c r="U13" s="114"/>
      <c r="V13" s="114"/>
      <c r="W13" s="116"/>
      <c r="X13" s="114"/>
      <c r="Y13" s="114"/>
      <c r="Z13" s="114"/>
      <c r="AA13" s="116"/>
      <c r="AB13" s="116"/>
      <c r="AC13" s="116"/>
      <c r="AD13" s="116"/>
      <c r="AE13" s="113"/>
      <c r="AF13" s="113"/>
      <c r="AG13" s="113"/>
      <c r="AH13" s="113"/>
      <c r="AI13" s="113"/>
      <c r="AJ13" s="113"/>
      <c r="AK13" s="70">
        <f t="shared" si="0"/>
        <v>0</v>
      </c>
      <c r="AL13" s="70">
        <f t="shared" si="1"/>
        <v>0</v>
      </c>
      <c r="AM13" s="47">
        <f t="shared" si="3"/>
        <v>0</v>
      </c>
      <c r="AN13" s="47">
        <f t="shared" si="2"/>
        <v>0</v>
      </c>
    </row>
    <row r="14" spans="1:40">
      <c r="A14" s="48" t="s">
        <v>10</v>
      </c>
      <c r="B14" s="187"/>
      <c r="C14" s="113"/>
      <c r="D14" s="121"/>
      <c r="E14" s="121"/>
      <c r="F14" s="121"/>
      <c r="G14" s="121"/>
      <c r="H14" s="121"/>
      <c r="I14" s="121"/>
      <c r="J14" s="121"/>
      <c r="K14" s="113"/>
      <c r="L14" s="121"/>
      <c r="M14" s="113"/>
      <c r="N14" s="121"/>
      <c r="O14" s="121"/>
      <c r="P14" s="121"/>
      <c r="Q14" s="121"/>
      <c r="R14" s="121"/>
      <c r="S14" s="113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13"/>
      <c r="AF14" s="113"/>
      <c r="AG14" s="113"/>
      <c r="AH14" s="113"/>
      <c r="AI14" s="113"/>
      <c r="AJ14" s="113"/>
      <c r="AK14" s="70">
        <f t="shared" si="0"/>
        <v>0</v>
      </c>
      <c r="AL14" s="70">
        <f t="shared" si="1"/>
        <v>0</v>
      </c>
      <c r="AM14" s="47">
        <f t="shared" si="3"/>
        <v>0</v>
      </c>
      <c r="AN14" s="47">
        <f t="shared" si="2"/>
        <v>0</v>
      </c>
    </row>
    <row r="15" spans="1:40">
      <c r="A15" s="48" t="s">
        <v>11</v>
      </c>
      <c r="B15" s="188"/>
      <c r="C15" s="125"/>
      <c r="D15" s="125"/>
      <c r="E15" s="125"/>
      <c r="F15" s="125"/>
      <c r="G15" s="125"/>
      <c r="H15" s="125"/>
      <c r="I15" s="125"/>
      <c r="J15" s="125"/>
      <c r="K15" s="126"/>
      <c r="L15" s="125"/>
      <c r="M15" s="126"/>
      <c r="N15" s="126"/>
      <c r="O15" s="126"/>
      <c r="P15" s="125"/>
      <c r="Q15" s="125"/>
      <c r="R15" s="126"/>
      <c r="S15" s="126"/>
      <c r="T15" s="125"/>
      <c r="U15" s="126"/>
      <c r="V15" s="126"/>
      <c r="W15" s="126"/>
      <c r="X15" s="125"/>
      <c r="Y15" s="126"/>
      <c r="Z15" s="126"/>
      <c r="AA15" s="126"/>
      <c r="AB15" s="90"/>
      <c r="AC15" s="90"/>
      <c r="AD15" s="90"/>
      <c r="AE15" s="90"/>
      <c r="AF15" s="90"/>
      <c r="AG15" s="90"/>
      <c r="AH15" s="90"/>
      <c r="AI15" s="90"/>
      <c r="AJ15" s="90"/>
      <c r="AK15" s="70">
        <f t="shared" si="0"/>
        <v>0</v>
      </c>
      <c r="AL15" s="70">
        <f t="shared" si="1"/>
        <v>0</v>
      </c>
      <c r="AM15" s="47">
        <f t="shared" si="3"/>
        <v>0</v>
      </c>
      <c r="AN15" s="47">
        <f t="shared" si="2"/>
        <v>0</v>
      </c>
    </row>
    <row r="16" spans="1:40">
      <c r="A16" s="57" t="s">
        <v>12</v>
      </c>
      <c r="B16" s="133"/>
      <c r="C16" s="90"/>
      <c r="D16" s="90"/>
      <c r="E16" s="89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70">
        <f t="shared" si="0"/>
        <v>0</v>
      </c>
      <c r="AL16" s="70">
        <f t="shared" si="1"/>
        <v>0</v>
      </c>
      <c r="AM16" s="47">
        <f t="shared" si="3"/>
        <v>0</v>
      </c>
      <c r="AN16" s="47">
        <f t="shared" si="2"/>
        <v>0</v>
      </c>
    </row>
    <row r="17" spans="1:40">
      <c r="A17" s="58" t="s">
        <v>13</v>
      </c>
      <c r="B17" s="187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7"/>
      <c r="AB17" s="119"/>
      <c r="AC17" s="119"/>
      <c r="AD17" s="119"/>
      <c r="AE17" s="119"/>
      <c r="AF17" s="119"/>
      <c r="AG17" s="119"/>
      <c r="AH17" s="119"/>
      <c r="AI17" s="119"/>
      <c r="AJ17" s="119"/>
      <c r="AK17" s="70">
        <f t="shared" si="0"/>
        <v>0</v>
      </c>
      <c r="AL17" s="70">
        <f t="shared" si="1"/>
        <v>0</v>
      </c>
      <c r="AM17" s="47">
        <f t="shared" si="3"/>
        <v>0</v>
      </c>
      <c r="AN17" s="47">
        <f t="shared" si="2"/>
        <v>0</v>
      </c>
    </row>
    <row r="18" spans="1:40">
      <c r="A18" s="48" t="s">
        <v>14</v>
      </c>
      <c r="B18" s="183"/>
      <c r="C18" s="127"/>
      <c r="D18" s="123"/>
      <c r="E18" s="123"/>
      <c r="F18" s="123"/>
      <c r="G18" s="127"/>
      <c r="H18" s="123"/>
      <c r="I18" s="123"/>
      <c r="J18" s="123"/>
      <c r="K18" s="127"/>
      <c r="L18" s="123"/>
      <c r="M18" s="123"/>
      <c r="N18" s="123"/>
      <c r="O18" s="127"/>
      <c r="P18" s="123"/>
      <c r="Q18" s="123"/>
      <c r="R18" s="123"/>
      <c r="S18" s="127"/>
      <c r="T18" s="128"/>
      <c r="U18" s="129"/>
      <c r="V18" s="128"/>
      <c r="W18" s="127"/>
      <c r="X18" s="130"/>
      <c r="Y18" s="130"/>
      <c r="Z18" s="130"/>
      <c r="AA18" s="127"/>
      <c r="AB18" s="130"/>
      <c r="AC18" s="130"/>
      <c r="AD18" s="130"/>
      <c r="AE18" s="130"/>
      <c r="AF18" s="123"/>
      <c r="AG18" s="123"/>
      <c r="AH18" s="123"/>
      <c r="AI18" s="123"/>
      <c r="AJ18" s="123"/>
      <c r="AK18" s="70">
        <f t="shared" si="0"/>
        <v>0</v>
      </c>
      <c r="AL18" s="70">
        <f t="shared" si="1"/>
        <v>0</v>
      </c>
      <c r="AM18" s="47">
        <f t="shared" si="3"/>
        <v>0</v>
      </c>
      <c r="AN18" s="47">
        <f t="shared" si="2"/>
        <v>0</v>
      </c>
    </row>
    <row r="19" spans="1:40" ht="14.25" customHeight="1">
      <c r="A19" s="58" t="s">
        <v>15</v>
      </c>
      <c r="B19" s="198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3"/>
      <c r="AF19" s="113"/>
      <c r="AG19" s="113"/>
      <c r="AH19" s="113"/>
      <c r="AI19" s="113"/>
      <c r="AJ19" s="113"/>
      <c r="AK19" s="70">
        <f t="shared" si="0"/>
        <v>0</v>
      </c>
      <c r="AL19" s="70">
        <f t="shared" si="1"/>
        <v>0</v>
      </c>
      <c r="AM19" s="47">
        <f t="shared" si="3"/>
        <v>0</v>
      </c>
      <c r="AN19" s="47">
        <f t="shared" si="2"/>
        <v>0</v>
      </c>
    </row>
    <row r="20" spans="1:40">
      <c r="A20" s="48" t="s">
        <v>16</v>
      </c>
      <c r="B20" s="19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6"/>
      <c r="Z20" s="116"/>
      <c r="AA20" s="114"/>
      <c r="AB20" s="116"/>
      <c r="AC20" s="116"/>
      <c r="AD20" s="116"/>
      <c r="AE20" s="113"/>
      <c r="AF20" s="113"/>
      <c r="AG20" s="113"/>
      <c r="AH20" s="113"/>
      <c r="AI20" s="113"/>
      <c r="AJ20" s="113"/>
      <c r="AK20" s="70">
        <f t="shared" si="0"/>
        <v>0</v>
      </c>
      <c r="AL20" s="70">
        <f t="shared" si="1"/>
        <v>0</v>
      </c>
      <c r="AM20" s="47">
        <f t="shared" si="3"/>
        <v>0</v>
      </c>
      <c r="AN20" s="47">
        <f t="shared" si="2"/>
        <v>0</v>
      </c>
    </row>
    <row r="21" spans="1:40">
      <c r="A21" s="49" t="s">
        <v>17</v>
      </c>
      <c r="B21" s="189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35"/>
      <c r="AJ21" s="135"/>
      <c r="AK21" s="70">
        <f t="shared" si="0"/>
        <v>0</v>
      </c>
      <c r="AL21" s="70">
        <f t="shared" si="1"/>
        <v>0</v>
      </c>
      <c r="AM21" s="47">
        <f t="shared" si="3"/>
        <v>0</v>
      </c>
      <c r="AN21" s="47">
        <f t="shared" si="2"/>
        <v>0</v>
      </c>
    </row>
    <row r="22" spans="1:40">
      <c r="A22" s="48" t="s">
        <v>18</v>
      </c>
      <c r="B22" s="171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70">
        <f t="shared" si="0"/>
        <v>0</v>
      </c>
      <c r="AL22" s="70">
        <f t="shared" si="1"/>
        <v>0</v>
      </c>
      <c r="AM22" s="47">
        <f t="shared" si="3"/>
        <v>0</v>
      </c>
      <c r="AN22" s="47">
        <f t="shared" si="2"/>
        <v>0</v>
      </c>
    </row>
    <row r="23" spans="1:40">
      <c r="A23" s="48" t="s">
        <v>19</v>
      </c>
      <c r="B23" s="190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7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70">
        <f t="shared" si="0"/>
        <v>0</v>
      </c>
      <c r="AL23" s="70">
        <f t="shared" si="1"/>
        <v>0</v>
      </c>
      <c r="AM23" s="47">
        <f t="shared" si="3"/>
        <v>0</v>
      </c>
      <c r="AN23" s="47">
        <f t="shared" si="2"/>
        <v>0</v>
      </c>
    </row>
    <row r="24" spans="1:40">
      <c r="A24" s="48" t="s">
        <v>20</v>
      </c>
      <c r="B24" s="183"/>
      <c r="C24" s="114"/>
      <c r="D24" s="112"/>
      <c r="E24" s="112"/>
      <c r="F24" s="112"/>
      <c r="G24" s="114"/>
      <c r="H24" s="112"/>
      <c r="I24" s="112"/>
      <c r="J24" s="112"/>
      <c r="K24" s="114"/>
      <c r="L24" s="112"/>
      <c r="M24" s="112"/>
      <c r="N24" s="112"/>
      <c r="O24" s="114"/>
      <c r="P24" s="112"/>
      <c r="Q24" s="112"/>
      <c r="R24" s="112"/>
      <c r="S24" s="114"/>
      <c r="T24" s="112"/>
      <c r="U24" s="112"/>
      <c r="V24" s="112"/>
      <c r="W24" s="114"/>
      <c r="X24" s="112"/>
      <c r="Y24" s="112"/>
      <c r="Z24" s="112"/>
      <c r="AA24" s="114"/>
      <c r="AB24" s="112"/>
      <c r="AC24" s="112"/>
      <c r="AD24" s="112"/>
      <c r="AE24" s="112"/>
      <c r="AF24" s="112"/>
      <c r="AG24" s="112"/>
      <c r="AH24" s="112"/>
      <c r="AI24" s="112"/>
      <c r="AJ24" s="112"/>
      <c r="AK24" s="70">
        <f t="shared" si="0"/>
        <v>0</v>
      </c>
      <c r="AL24" s="70">
        <f t="shared" si="1"/>
        <v>0</v>
      </c>
      <c r="AM24" s="47">
        <f t="shared" si="3"/>
        <v>0</v>
      </c>
      <c r="AN24" s="47">
        <f t="shared" si="2"/>
        <v>0</v>
      </c>
    </row>
    <row r="25" spans="1:40">
      <c r="A25" s="48" t="s">
        <v>21</v>
      </c>
      <c r="B25" s="206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56"/>
      <c r="AC25" s="56"/>
      <c r="AD25" s="56"/>
      <c r="AE25" s="56"/>
      <c r="AF25" s="56"/>
      <c r="AG25" s="56"/>
      <c r="AH25" s="56"/>
      <c r="AI25" s="56"/>
      <c r="AJ25" s="56"/>
      <c r="AK25" s="70">
        <f t="shared" si="0"/>
        <v>0</v>
      </c>
      <c r="AL25" s="70">
        <f t="shared" si="1"/>
        <v>0</v>
      </c>
      <c r="AM25" s="47">
        <f t="shared" si="3"/>
        <v>0</v>
      </c>
      <c r="AN25" s="47">
        <f t="shared" si="2"/>
        <v>0</v>
      </c>
    </row>
    <row r="26" spans="1:40">
      <c r="A26" s="48" t="s">
        <v>22</v>
      </c>
      <c r="B26" s="187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1"/>
      <c r="X26" s="111"/>
      <c r="Y26" s="111"/>
      <c r="Z26" s="111"/>
      <c r="AA26" s="111"/>
      <c r="AB26" s="111"/>
      <c r="AC26" s="111"/>
      <c r="AD26" s="111"/>
      <c r="AE26" s="113"/>
      <c r="AF26" s="113"/>
      <c r="AG26" s="113"/>
      <c r="AH26" s="113"/>
      <c r="AI26" s="113"/>
      <c r="AJ26" s="113"/>
      <c r="AK26" s="70">
        <f t="shared" si="0"/>
        <v>0</v>
      </c>
      <c r="AL26" s="70">
        <f t="shared" si="1"/>
        <v>0</v>
      </c>
      <c r="AM26" s="47">
        <f t="shared" si="3"/>
        <v>0</v>
      </c>
      <c r="AN26" s="47">
        <f t="shared" si="2"/>
        <v>0</v>
      </c>
    </row>
    <row r="27" spans="1:40">
      <c r="A27" s="48" t="s">
        <v>23</v>
      </c>
      <c r="B27" s="206"/>
      <c r="C27" s="88"/>
      <c r="D27" s="140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141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70">
        <f t="shared" si="0"/>
        <v>0</v>
      </c>
      <c r="AL27" s="70">
        <f t="shared" si="1"/>
        <v>0</v>
      </c>
      <c r="AM27" s="47">
        <f t="shared" si="3"/>
        <v>0</v>
      </c>
      <c r="AN27" s="47">
        <f t="shared" si="2"/>
        <v>0</v>
      </c>
    </row>
    <row r="28" spans="1:40">
      <c r="A28" s="48" t="s">
        <v>24</v>
      </c>
      <c r="B28" s="201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142"/>
      <c r="AC28" s="142"/>
      <c r="AD28" s="142"/>
      <c r="AE28" s="142"/>
      <c r="AF28" s="142"/>
      <c r="AG28" s="142"/>
      <c r="AH28" s="142"/>
      <c r="AI28" s="143"/>
      <c r="AJ28" s="143"/>
      <c r="AK28" s="70">
        <f t="shared" si="0"/>
        <v>0</v>
      </c>
      <c r="AL28" s="70">
        <f t="shared" si="1"/>
        <v>0</v>
      </c>
      <c r="AM28" s="47">
        <f t="shared" si="3"/>
        <v>0</v>
      </c>
      <c r="AN28" s="47">
        <f t="shared" si="2"/>
        <v>0</v>
      </c>
    </row>
    <row r="29" spans="1:40">
      <c r="A29" s="48" t="s">
        <v>25</v>
      </c>
      <c r="B29" s="190"/>
      <c r="C29" s="89"/>
      <c r="D29" s="90"/>
      <c r="E29" s="89"/>
      <c r="F29" s="90"/>
      <c r="G29" s="90"/>
      <c r="H29" s="89"/>
      <c r="I29" s="90"/>
      <c r="J29" s="89"/>
      <c r="K29" s="89"/>
      <c r="L29" s="90"/>
      <c r="M29" s="89"/>
      <c r="N29" s="89"/>
      <c r="O29" s="89"/>
      <c r="P29" s="89"/>
      <c r="Q29" s="89"/>
      <c r="R29" s="89"/>
      <c r="S29" s="89"/>
      <c r="T29" s="89"/>
      <c r="U29" s="89"/>
      <c r="V29" s="90"/>
      <c r="W29" s="90"/>
      <c r="X29" s="90"/>
      <c r="Y29" s="90"/>
      <c r="Z29" s="90"/>
      <c r="AA29" s="90"/>
      <c r="AB29" s="90"/>
      <c r="AC29" s="90"/>
      <c r="AD29" s="90"/>
      <c r="AE29" s="89"/>
      <c r="AF29" s="89"/>
      <c r="AG29" s="89"/>
      <c r="AH29" s="89"/>
      <c r="AI29" s="89"/>
      <c r="AJ29" s="89"/>
      <c r="AK29" s="70">
        <f t="shared" si="0"/>
        <v>0</v>
      </c>
      <c r="AL29" s="70">
        <f t="shared" si="1"/>
        <v>0</v>
      </c>
      <c r="AM29" s="47">
        <f t="shared" si="3"/>
        <v>0</v>
      </c>
      <c r="AN29" s="47">
        <f t="shared" si="2"/>
        <v>0</v>
      </c>
    </row>
    <row r="30" spans="1:40">
      <c r="A30" s="48" t="s">
        <v>26</v>
      </c>
      <c r="B30" s="193"/>
      <c r="C30" s="113"/>
      <c r="D30" s="90"/>
      <c r="E30" s="89"/>
      <c r="F30" s="90"/>
      <c r="G30" s="113"/>
      <c r="H30" s="89"/>
      <c r="I30" s="90"/>
      <c r="J30" s="89"/>
      <c r="K30" s="113"/>
      <c r="L30" s="90"/>
      <c r="M30" s="89"/>
      <c r="N30" s="89"/>
      <c r="O30" s="113"/>
      <c r="P30" s="89"/>
      <c r="Q30" s="89"/>
      <c r="R30" s="89"/>
      <c r="S30" s="113"/>
      <c r="T30" s="89"/>
      <c r="U30" s="89"/>
      <c r="V30" s="90"/>
      <c r="W30" s="113"/>
      <c r="X30" s="90"/>
      <c r="Y30" s="90"/>
      <c r="Z30" s="90"/>
      <c r="AA30" s="113"/>
      <c r="AB30" s="90"/>
      <c r="AC30" s="90"/>
      <c r="AD30" s="90"/>
      <c r="AE30" s="89"/>
      <c r="AF30" s="89"/>
      <c r="AG30" s="89"/>
      <c r="AH30" s="89"/>
      <c r="AI30" s="89"/>
      <c r="AJ30" s="89"/>
      <c r="AK30" s="70">
        <f t="shared" si="0"/>
        <v>0</v>
      </c>
      <c r="AL30" s="70">
        <f t="shared" si="1"/>
        <v>0</v>
      </c>
      <c r="AM30" s="47">
        <f t="shared" si="3"/>
        <v>0</v>
      </c>
      <c r="AN30" s="47">
        <f t="shared" si="2"/>
        <v>0</v>
      </c>
    </row>
    <row r="31" spans="1:40">
      <c r="A31" s="45" t="s">
        <v>27</v>
      </c>
      <c r="B31" s="188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70">
        <f t="shared" si="0"/>
        <v>0</v>
      </c>
      <c r="AL31" s="70">
        <f t="shared" si="1"/>
        <v>0</v>
      </c>
      <c r="AM31" s="47">
        <f t="shared" si="3"/>
        <v>0</v>
      </c>
      <c r="AN31" s="47">
        <f t="shared" si="2"/>
        <v>0</v>
      </c>
    </row>
    <row r="32" spans="1:40">
      <c r="A32" s="49" t="s">
        <v>28</v>
      </c>
      <c r="B32" s="179"/>
      <c r="C32" s="122"/>
      <c r="D32" s="121"/>
      <c r="E32" s="121"/>
      <c r="F32" s="121"/>
      <c r="G32" s="121"/>
      <c r="H32" s="121"/>
      <c r="I32" s="121"/>
      <c r="J32" s="121"/>
      <c r="K32" s="121"/>
      <c r="L32" s="113"/>
      <c r="M32" s="113"/>
      <c r="N32" s="113"/>
      <c r="O32" s="121"/>
      <c r="P32" s="113"/>
      <c r="Q32" s="113"/>
      <c r="R32" s="113"/>
      <c r="S32" s="121"/>
      <c r="T32" s="113"/>
      <c r="U32" s="113"/>
      <c r="V32" s="113"/>
      <c r="W32" s="121"/>
      <c r="X32" s="113"/>
      <c r="Y32" s="113"/>
      <c r="Z32" s="113"/>
      <c r="AA32" s="121"/>
      <c r="AB32" s="113"/>
      <c r="AC32" s="113"/>
      <c r="AD32" s="113"/>
      <c r="AE32" s="113"/>
      <c r="AF32" s="113"/>
      <c r="AG32" s="113"/>
      <c r="AH32" s="113"/>
      <c r="AI32" s="113"/>
      <c r="AJ32" s="113"/>
      <c r="AK32" s="70">
        <f t="shared" si="0"/>
        <v>0</v>
      </c>
      <c r="AL32" s="70">
        <f t="shared" si="1"/>
        <v>0</v>
      </c>
      <c r="AM32" s="47">
        <f t="shared" si="3"/>
        <v>0</v>
      </c>
      <c r="AN32" s="47">
        <f t="shared" si="2"/>
        <v>0</v>
      </c>
    </row>
    <row r="33" spans="1:40">
      <c r="A33" s="49" t="s">
        <v>29</v>
      </c>
      <c r="B33" s="199"/>
      <c r="C33" s="96">
        <v>27</v>
      </c>
      <c r="D33" s="88">
        <v>0</v>
      </c>
      <c r="E33" s="88">
        <v>0</v>
      </c>
      <c r="F33" s="88">
        <v>0</v>
      </c>
      <c r="G33" s="96">
        <v>31</v>
      </c>
      <c r="H33" s="88">
        <v>0</v>
      </c>
      <c r="I33" s="88">
        <v>0</v>
      </c>
      <c r="J33" s="88">
        <v>0</v>
      </c>
      <c r="K33" s="96">
        <v>36</v>
      </c>
      <c r="L33" s="88">
        <v>0</v>
      </c>
      <c r="M33" s="88">
        <v>0</v>
      </c>
      <c r="N33" s="88">
        <v>0</v>
      </c>
      <c r="O33" s="96">
        <v>22</v>
      </c>
      <c r="P33" s="88">
        <v>0</v>
      </c>
      <c r="Q33" s="88">
        <v>0</v>
      </c>
      <c r="R33" s="88">
        <v>0</v>
      </c>
      <c r="S33" s="96">
        <v>24</v>
      </c>
      <c r="T33" s="88">
        <v>0</v>
      </c>
      <c r="U33" s="88">
        <v>0</v>
      </c>
      <c r="V33" s="88">
        <v>0</v>
      </c>
      <c r="W33" s="96">
        <v>11</v>
      </c>
      <c r="X33" s="88">
        <v>0</v>
      </c>
      <c r="Y33" s="88">
        <v>0</v>
      </c>
      <c r="Z33" s="88">
        <v>0</v>
      </c>
      <c r="AA33" s="96">
        <v>15</v>
      </c>
      <c r="AB33" s="88">
        <v>0</v>
      </c>
      <c r="AC33" s="88">
        <v>0</v>
      </c>
      <c r="AD33" s="88">
        <v>0</v>
      </c>
      <c r="AE33" s="96"/>
      <c r="AF33" s="93"/>
      <c r="AG33" s="50"/>
      <c r="AH33" s="50"/>
      <c r="AI33" s="50"/>
      <c r="AJ33" s="50"/>
      <c r="AK33" s="70">
        <f t="shared" si="0"/>
        <v>0</v>
      </c>
      <c r="AL33" s="70">
        <f t="shared" si="1"/>
        <v>166</v>
      </c>
      <c r="AM33" s="47">
        <f t="shared" si="3"/>
        <v>0</v>
      </c>
      <c r="AN33" s="47">
        <f t="shared" si="2"/>
        <v>0</v>
      </c>
    </row>
    <row r="34" spans="1:40">
      <c r="A34" s="58" t="s">
        <v>30</v>
      </c>
      <c r="B34" s="187"/>
      <c r="C34" s="113"/>
      <c r="D34" s="117"/>
      <c r="E34" s="117"/>
      <c r="F34" s="117"/>
      <c r="G34" s="113"/>
      <c r="H34" s="117"/>
      <c r="I34" s="117"/>
      <c r="J34" s="117"/>
      <c r="K34" s="113"/>
      <c r="L34" s="117"/>
      <c r="M34" s="117"/>
      <c r="N34" s="117"/>
      <c r="O34" s="113"/>
      <c r="P34" s="117"/>
      <c r="Q34" s="117"/>
      <c r="R34" s="117"/>
      <c r="S34" s="113"/>
      <c r="T34" s="117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7"/>
      <c r="AF34" s="117"/>
      <c r="AG34" s="117"/>
      <c r="AH34" s="117"/>
      <c r="AI34" s="117"/>
      <c r="AJ34" s="113"/>
      <c r="AK34" s="70">
        <f t="shared" si="0"/>
        <v>0</v>
      </c>
      <c r="AL34" s="70">
        <f t="shared" si="1"/>
        <v>0</v>
      </c>
      <c r="AM34" s="47">
        <f t="shared" si="3"/>
        <v>0</v>
      </c>
      <c r="AN34" s="47">
        <f t="shared" si="2"/>
        <v>0</v>
      </c>
    </row>
    <row r="35" spans="1:40">
      <c r="A35" s="58" t="s">
        <v>31</v>
      </c>
      <c r="B35" s="181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70">
        <f t="shared" si="0"/>
        <v>0</v>
      </c>
      <c r="AL35" s="70">
        <f t="shared" si="1"/>
        <v>0</v>
      </c>
      <c r="AM35" s="47">
        <f t="shared" si="3"/>
        <v>0</v>
      </c>
      <c r="AN35" s="47">
        <f t="shared" si="2"/>
        <v>0</v>
      </c>
    </row>
    <row r="36" spans="1:40">
      <c r="A36" s="48" t="s">
        <v>32</v>
      </c>
      <c r="B36" s="206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70">
        <f t="shared" si="0"/>
        <v>0</v>
      </c>
      <c r="AL36" s="70">
        <f t="shared" si="1"/>
        <v>0</v>
      </c>
      <c r="AM36" s="47">
        <f t="shared" si="3"/>
        <v>0</v>
      </c>
      <c r="AN36" s="47">
        <f t="shared" si="2"/>
        <v>0</v>
      </c>
    </row>
    <row r="37" spans="1:40">
      <c r="A37" s="48" t="s">
        <v>33</v>
      </c>
      <c r="B37" s="187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70">
        <f t="shared" si="0"/>
        <v>0</v>
      </c>
      <c r="AL37" s="70">
        <f t="shared" si="1"/>
        <v>0</v>
      </c>
      <c r="AM37" s="47">
        <f t="shared" si="3"/>
        <v>0</v>
      </c>
      <c r="AN37" s="47">
        <f t="shared" si="2"/>
        <v>0</v>
      </c>
    </row>
    <row r="38" spans="1:40">
      <c r="A38" s="59" t="s">
        <v>34</v>
      </c>
      <c r="B38" s="193"/>
      <c r="C38" s="116"/>
      <c r="D38" s="116"/>
      <c r="E38" s="116"/>
      <c r="F38" s="116"/>
      <c r="G38" s="116"/>
      <c r="H38" s="116"/>
      <c r="I38" s="113"/>
      <c r="J38" s="113"/>
      <c r="K38" s="116"/>
      <c r="L38" s="116"/>
      <c r="M38" s="113"/>
      <c r="N38" s="113"/>
      <c r="O38" s="116"/>
      <c r="P38" s="113"/>
      <c r="Q38" s="113"/>
      <c r="R38" s="113"/>
      <c r="S38" s="116"/>
      <c r="T38" s="113"/>
      <c r="U38" s="113"/>
      <c r="V38" s="113"/>
      <c r="W38" s="116"/>
      <c r="X38" s="113"/>
      <c r="Y38" s="113"/>
      <c r="Z38" s="113"/>
      <c r="AA38" s="116"/>
      <c r="AB38" s="116"/>
      <c r="AC38" s="113"/>
      <c r="AD38" s="113"/>
      <c r="AE38" s="113"/>
      <c r="AF38" s="113"/>
      <c r="AG38" s="113"/>
      <c r="AH38" s="113"/>
      <c r="AI38" s="113"/>
      <c r="AJ38" s="113"/>
      <c r="AK38" s="70">
        <f t="shared" si="0"/>
        <v>0</v>
      </c>
      <c r="AL38" s="70">
        <f t="shared" si="1"/>
        <v>0</v>
      </c>
      <c r="AM38" s="47">
        <f t="shared" si="3"/>
        <v>0</v>
      </c>
      <c r="AN38" s="47">
        <f t="shared" si="2"/>
        <v>0</v>
      </c>
    </row>
    <row r="39" spans="1:40">
      <c r="A39" s="60" t="s">
        <v>35</v>
      </c>
      <c r="B39" s="193"/>
      <c r="C39" s="113"/>
      <c r="D39" s="116"/>
      <c r="E39" s="113"/>
      <c r="F39" s="113"/>
      <c r="G39" s="113"/>
      <c r="H39" s="113"/>
      <c r="I39" s="113"/>
      <c r="J39" s="113"/>
      <c r="K39" s="113"/>
      <c r="L39" s="116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70">
        <f t="shared" si="0"/>
        <v>0</v>
      </c>
      <c r="AL39" s="70">
        <f t="shared" si="1"/>
        <v>0</v>
      </c>
      <c r="AM39" s="47">
        <f t="shared" si="3"/>
        <v>0</v>
      </c>
      <c r="AN39" s="47">
        <f t="shared" si="2"/>
        <v>0</v>
      </c>
    </row>
    <row r="40" spans="1:40">
      <c r="A40" s="59" t="s">
        <v>36</v>
      </c>
      <c r="B40" s="193"/>
      <c r="C40" s="61"/>
      <c r="D40" s="105"/>
      <c r="E40" s="105"/>
      <c r="F40" s="105"/>
      <c r="G40" s="61"/>
      <c r="H40" s="105"/>
      <c r="I40" s="105"/>
      <c r="J40" s="105"/>
      <c r="K40" s="61"/>
      <c r="L40" s="105"/>
      <c r="M40" s="105"/>
      <c r="N40" s="105"/>
      <c r="O40" s="61"/>
      <c r="P40" s="105"/>
      <c r="Q40" s="105"/>
      <c r="R40" s="105"/>
      <c r="S40" s="61"/>
      <c r="T40" s="105"/>
      <c r="U40" s="105"/>
      <c r="V40" s="105"/>
      <c r="W40" s="61"/>
      <c r="X40" s="105"/>
      <c r="Y40" s="105"/>
      <c r="Z40" s="105"/>
      <c r="AA40" s="61"/>
      <c r="AB40" s="105"/>
      <c r="AC40" s="105"/>
      <c r="AD40" s="106"/>
      <c r="AE40" s="105"/>
      <c r="AF40" s="105"/>
      <c r="AG40" s="105"/>
      <c r="AH40" s="105"/>
      <c r="AI40" s="105"/>
      <c r="AJ40" s="105"/>
      <c r="AK40" s="70">
        <f t="shared" si="0"/>
        <v>0</v>
      </c>
      <c r="AL40" s="70">
        <f t="shared" si="1"/>
        <v>0</v>
      </c>
      <c r="AM40" s="47">
        <f t="shared" si="3"/>
        <v>0</v>
      </c>
      <c r="AN40" s="47">
        <f t="shared" si="2"/>
        <v>0</v>
      </c>
    </row>
    <row r="41" spans="1:40">
      <c r="A41" s="59" t="s">
        <v>116</v>
      </c>
      <c r="B41" s="182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89"/>
      <c r="AF41" s="89"/>
      <c r="AG41" s="89"/>
      <c r="AH41" s="89"/>
      <c r="AI41" s="89"/>
      <c r="AJ41" s="89"/>
      <c r="AK41" s="70">
        <f t="shared" si="0"/>
        <v>0</v>
      </c>
      <c r="AL41" s="70">
        <f t="shared" si="1"/>
        <v>0</v>
      </c>
      <c r="AM41" s="47">
        <f t="shared" si="3"/>
        <v>0</v>
      </c>
      <c r="AN41" s="47">
        <f t="shared" si="2"/>
        <v>0</v>
      </c>
    </row>
    <row r="42" spans="1:40">
      <c r="A42" s="48" t="s">
        <v>37</v>
      </c>
      <c r="B42" s="19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4"/>
      <c r="AC42" s="104"/>
      <c r="AD42" s="104"/>
      <c r="AE42" s="104"/>
      <c r="AF42" s="104"/>
      <c r="AG42" s="104"/>
      <c r="AH42" s="104"/>
      <c r="AI42" s="104"/>
      <c r="AJ42" s="104"/>
      <c r="AK42" s="70">
        <f t="shared" si="0"/>
        <v>0</v>
      </c>
      <c r="AL42" s="70">
        <f t="shared" si="1"/>
        <v>0</v>
      </c>
      <c r="AM42" s="47">
        <f t="shared" si="3"/>
        <v>0</v>
      </c>
      <c r="AN42" s="47">
        <f t="shared" si="2"/>
        <v>0</v>
      </c>
    </row>
    <row r="43" spans="1:40" ht="23">
      <c r="A43" s="48" t="s">
        <v>117</v>
      </c>
      <c r="B43" s="190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70">
        <f t="shared" si="0"/>
        <v>0</v>
      </c>
      <c r="AL43" s="70">
        <f t="shared" si="1"/>
        <v>0</v>
      </c>
      <c r="AM43" s="47">
        <f t="shared" si="3"/>
        <v>0</v>
      </c>
      <c r="AN43" s="47">
        <f t="shared" si="2"/>
        <v>0</v>
      </c>
    </row>
    <row r="44" spans="1:40">
      <c r="A44" s="62" t="s">
        <v>38</v>
      </c>
      <c r="B44" s="99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99"/>
      <c r="AF44" s="99"/>
      <c r="AG44" s="99"/>
      <c r="AH44" s="99"/>
      <c r="AI44" s="99"/>
      <c r="AJ44" s="99"/>
      <c r="AK44" s="71">
        <f t="shared" si="0"/>
        <v>0</v>
      </c>
      <c r="AL44" s="71">
        <f t="shared" si="1"/>
        <v>0</v>
      </c>
      <c r="AM44" s="72">
        <f t="shared" si="3"/>
        <v>0</v>
      </c>
      <c r="AN44" s="72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B16" workbookViewId="0">
      <selection activeCell="L39" sqref="L39"/>
    </sheetView>
  </sheetViews>
  <sheetFormatPr defaultRowHeight="14.5"/>
  <cols>
    <col min="1" max="1" width="15.816406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 ht="23">
      <c r="A4" s="45" t="s">
        <v>1</v>
      </c>
      <c r="B4" s="185"/>
      <c r="C4" s="112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13"/>
      <c r="AD4" s="113"/>
      <c r="AE4" s="112"/>
      <c r="AF4" s="112"/>
      <c r="AG4" s="112"/>
      <c r="AH4" s="112"/>
      <c r="AI4" s="112"/>
      <c r="AJ4" s="112"/>
      <c r="AK4" s="70">
        <f t="shared" ref="AK4:AK44" si="0">SUM(D4+H4+L4+P4+T4+X4+AB4)</f>
        <v>0</v>
      </c>
      <c r="AL4" s="70">
        <f>C4+G4+K4+O4+S4+W4+AA4</f>
        <v>0</v>
      </c>
      <c r="AM4" s="47">
        <f>E4+I4+M4+Q4+U4+Y4+AC4</f>
        <v>0</v>
      </c>
      <c r="AN4" s="47">
        <f>SUM(F4+J4+N4+R4+V4+Z4+AD4)</f>
        <v>0</v>
      </c>
    </row>
    <row r="5" spans="1:40">
      <c r="A5" s="48" t="s">
        <v>2</v>
      </c>
      <c r="B5" s="200"/>
      <c r="C5" s="123"/>
      <c r="D5" s="124"/>
      <c r="E5" s="123"/>
      <c r="F5" s="124"/>
      <c r="G5" s="124"/>
      <c r="H5" s="123"/>
      <c r="I5" s="124"/>
      <c r="J5" s="123"/>
      <c r="K5" s="123"/>
      <c r="L5" s="124"/>
      <c r="M5" s="123"/>
      <c r="N5" s="124"/>
      <c r="O5" s="124"/>
      <c r="P5" s="123"/>
      <c r="Q5" s="124"/>
      <c r="R5" s="123"/>
      <c r="S5" s="123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70">
        <f t="shared" si="0"/>
        <v>0</v>
      </c>
      <c r="AL5" s="70">
        <f t="shared" ref="AL5:AL44" si="1">C5+G5+K5+O5+S5+W5+AA5</f>
        <v>0</v>
      </c>
      <c r="AM5" s="47">
        <f>E5+I5+M5+Q5+U5+Y5+AC5</f>
        <v>0</v>
      </c>
      <c r="AN5" s="47">
        <f t="shared" ref="AN5:AN44" si="2">SUM(F5+J5+N5+R5+V5+Z5+AD5)</f>
        <v>0</v>
      </c>
    </row>
    <row r="6" spans="1:40">
      <c r="A6" s="48" t="s">
        <v>3</v>
      </c>
      <c r="B6" s="183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70">
        <f t="shared" si="0"/>
        <v>0</v>
      </c>
      <c r="AL6" s="70">
        <f t="shared" si="1"/>
        <v>0</v>
      </c>
      <c r="AM6" s="47">
        <f t="shared" ref="AM6:AM44" si="3">E6+I6+M6+Q6+U6+Y6+AC6</f>
        <v>0</v>
      </c>
      <c r="AN6" s="47">
        <f t="shared" si="2"/>
        <v>0</v>
      </c>
    </row>
    <row r="7" spans="1:40" ht="23">
      <c r="A7" s="48" t="s">
        <v>4</v>
      </c>
      <c r="B7" s="194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0"/>
      <c r="W7" s="100"/>
      <c r="X7" s="100"/>
      <c r="Y7" s="100"/>
      <c r="Z7" s="100"/>
      <c r="AA7" s="100"/>
      <c r="AB7" s="67"/>
      <c r="AC7" s="67"/>
      <c r="AD7" s="67"/>
      <c r="AE7" s="67"/>
      <c r="AF7" s="104"/>
      <c r="AG7" s="104"/>
      <c r="AH7" s="104"/>
      <c r="AI7" s="104"/>
      <c r="AJ7" s="104"/>
      <c r="AK7" s="70">
        <f t="shared" si="0"/>
        <v>0</v>
      </c>
      <c r="AL7" s="70">
        <f t="shared" si="1"/>
        <v>0</v>
      </c>
      <c r="AM7" s="47">
        <f t="shared" si="3"/>
        <v>0</v>
      </c>
      <c r="AN7" s="47">
        <f t="shared" si="2"/>
        <v>0</v>
      </c>
    </row>
    <row r="8" spans="1:40">
      <c r="A8" s="49" t="s">
        <v>5</v>
      </c>
      <c r="B8" s="184"/>
      <c r="C8" s="131"/>
      <c r="D8" s="108"/>
      <c r="E8" s="108"/>
      <c r="F8" s="108"/>
      <c r="G8" s="131"/>
      <c r="H8" s="108"/>
      <c r="I8" s="108"/>
      <c r="J8" s="108"/>
      <c r="K8" s="131"/>
      <c r="L8" s="108"/>
      <c r="M8" s="108"/>
      <c r="N8" s="108"/>
      <c r="O8" s="131"/>
      <c r="P8" s="108"/>
      <c r="Q8" s="108"/>
      <c r="R8" s="108"/>
      <c r="S8" s="131"/>
      <c r="T8" s="108"/>
      <c r="U8" s="108"/>
      <c r="V8" s="108"/>
      <c r="W8" s="132"/>
      <c r="X8" s="108"/>
      <c r="Y8" s="108"/>
      <c r="Z8" s="108"/>
      <c r="AA8" s="132"/>
      <c r="AB8" s="132"/>
      <c r="AC8" s="132"/>
      <c r="AD8" s="132"/>
      <c r="AE8" s="108"/>
      <c r="AF8" s="108"/>
      <c r="AG8" s="108"/>
      <c r="AH8" s="108"/>
      <c r="AI8" s="108"/>
      <c r="AJ8" s="108"/>
      <c r="AK8" s="70">
        <f t="shared" si="0"/>
        <v>0</v>
      </c>
      <c r="AL8" s="70">
        <f t="shared" si="1"/>
        <v>0</v>
      </c>
      <c r="AM8" s="47">
        <f t="shared" si="3"/>
        <v>0</v>
      </c>
      <c r="AN8" s="47">
        <f t="shared" si="2"/>
        <v>0</v>
      </c>
    </row>
    <row r="9" spans="1:40">
      <c r="A9" s="51" t="s">
        <v>80</v>
      </c>
      <c r="B9" s="205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4"/>
      <c r="Y9" s="94"/>
      <c r="Z9" s="94"/>
      <c r="AA9" s="122"/>
      <c r="AB9" s="92"/>
      <c r="AC9" s="92"/>
      <c r="AD9" s="92"/>
      <c r="AE9" s="88"/>
      <c r="AF9" s="88"/>
      <c r="AG9" s="88"/>
      <c r="AH9" s="88"/>
      <c r="AI9" s="88"/>
      <c r="AJ9" s="88"/>
      <c r="AK9" s="70">
        <f t="shared" si="0"/>
        <v>0</v>
      </c>
      <c r="AL9" s="70">
        <f t="shared" si="1"/>
        <v>0</v>
      </c>
      <c r="AM9" s="47">
        <f t="shared" si="3"/>
        <v>0</v>
      </c>
      <c r="AN9" s="47">
        <f t="shared" si="2"/>
        <v>0</v>
      </c>
    </row>
    <row r="10" spans="1:40">
      <c r="A10" s="52" t="s">
        <v>6</v>
      </c>
      <c r="B10" s="190"/>
      <c r="C10" s="112"/>
      <c r="D10" s="117"/>
      <c r="E10" s="117"/>
      <c r="F10" s="117"/>
      <c r="G10" s="112"/>
      <c r="H10" s="117"/>
      <c r="I10" s="117"/>
      <c r="J10" s="117"/>
      <c r="K10" s="112"/>
      <c r="L10" s="117"/>
      <c r="M10" s="117"/>
      <c r="N10" s="117"/>
      <c r="O10" s="112"/>
      <c r="P10" s="117"/>
      <c r="Q10" s="117"/>
      <c r="R10" s="117"/>
      <c r="S10" s="112"/>
      <c r="T10" s="112"/>
      <c r="U10" s="112"/>
      <c r="V10" s="112"/>
      <c r="W10" s="112"/>
      <c r="X10" s="117"/>
      <c r="Y10" s="117"/>
      <c r="Z10" s="117"/>
      <c r="AA10" s="112"/>
      <c r="AB10" s="117"/>
      <c r="AC10" s="117"/>
      <c r="AD10" s="117"/>
      <c r="AE10" s="117"/>
      <c r="AF10" s="117"/>
      <c r="AG10" s="117"/>
      <c r="AH10" s="117"/>
      <c r="AI10" s="117"/>
      <c r="AJ10" s="117"/>
      <c r="AK10" s="70">
        <f t="shared" si="0"/>
        <v>0</v>
      </c>
      <c r="AL10" s="70">
        <f t="shared" si="1"/>
        <v>0</v>
      </c>
      <c r="AM10" s="47">
        <f t="shared" si="3"/>
        <v>0</v>
      </c>
      <c r="AN10" s="47">
        <f t="shared" si="2"/>
        <v>0</v>
      </c>
    </row>
    <row r="11" spans="1:40">
      <c r="A11" s="53" t="s">
        <v>7</v>
      </c>
      <c r="B11" s="185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22"/>
      <c r="AF11" s="114"/>
      <c r="AG11" s="114"/>
      <c r="AH11" s="114"/>
      <c r="AI11" s="114"/>
      <c r="AJ11" s="114"/>
      <c r="AK11" s="70">
        <f t="shared" si="0"/>
        <v>0</v>
      </c>
      <c r="AL11" s="70">
        <f t="shared" si="1"/>
        <v>0</v>
      </c>
      <c r="AM11" s="47">
        <f t="shared" si="3"/>
        <v>0</v>
      </c>
      <c r="AN11" s="47">
        <f t="shared" si="2"/>
        <v>0</v>
      </c>
    </row>
    <row r="12" spans="1:40">
      <c r="A12" s="54" t="s">
        <v>8</v>
      </c>
      <c r="B12" s="186"/>
      <c r="C12" s="55"/>
      <c r="D12" s="50"/>
      <c r="E12" s="50"/>
      <c r="F12" s="50"/>
      <c r="G12" s="55"/>
      <c r="H12" s="50"/>
      <c r="I12" s="50"/>
      <c r="J12" s="50"/>
      <c r="K12" s="55"/>
      <c r="L12" s="50"/>
      <c r="M12" s="50"/>
      <c r="N12" s="50"/>
      <c r="O12" s="55"/>
      <c r="P12" s="50"/>
      <c r="Q12" s="50"/>
      <c r="R12" s="55"/>
      <c r="S12" s="55"/>
      <c r="T12" s="55"/>
      <c r="U12" s="55"/>
      <c r="V12" s="55"/>
      <c r="W12" s="55"/>
      <c r="X12" s="50"/>
      <c r="Y12" s="50"/>
      <c r="Z12" s="50"/>
      <c r="AA12" s="55"/>
      <c r="AB12" s="55"/>
      <c r="AC12" s="55"/>
      <c r="AD12" s="55"/>
      <c r="AE12" s="50"/>
      <c r="AF12" s="50"/>
      <c r="AG12" s="50"/>
      <c r="AH12" s="50"/>
      <c r="AI12" s="50"/>
      <c r="AJ12" s="50"/>
      <c r="AK12" s="70">
        <f t="shared" si="0"/>
        <v>0</v>
      </c>
      <c r="AL12" s="70">
        <f t="shared" si="1"/>
        <v>0</v>
      </c>
      <c r="AM12" s="47">
        <f t="shared" si="3"/>
        <v>0</v>
      </c>
      <c r="AN12" s="47">
        <f t="shared" si="2"/>
        <v>0</v>
      </c>
    </row>
    <row r="13" spans="1:40">
      <c r="A13" s="48" t="s">
        <v>9</v>
      </c>
      <c r="B13" s="187"/>
      <c r="C13" s="116"/>
      <c r="D13" s="114"/>
      <c r="E13" s="114"/>
      <c r="F13" s="114"/>
      <c r="G13" s="116"/>
      <c r="H13" s="114"/>
      <c r="I13" s="114"/>
      <c r="J13" s="114"/>
      <c r="K13" s="116"/>
      <c r="L13" s="114"/>
      <c r="M13" s="114"/>
      <c r="N13" s="114"/>
      <c r="O13" s="116"/>
      <c r="P13" s="114"/>
      <c r="Q13" s="114"/>
      <c r="R13" s="114"/>
      <c r="S13" s="116"/>
      <c r="T13" s="114"/>
      <c r="U13" s="114"/>
      <c r="V13" s="114"/>
      <c r="W13" s="116"/>
      <c r="X13" s="114"/>
      <c r="Y13" s="114"/>
      <c r="Z13" s="114"/>
      <c r="AA13" s="116"/>
      <c r="AB13" s="114"/>
      <c r="AC13" s="114"/>
      <c r="AD13" s="114"/>
      <c r="AE13" s="114"/>
      <c r="AF13" s="114"/>
      <c r="AG13" s="114"/>
      <c r="AH13" s="114"/>
      <c r="AI13" s="114"/>
      <c r="AJ13" s="114"/>
      <c r="AK13" s="70">
        <f t="shared" si="0"/>
        <v>0</v>
      </c>
      <c r="AL13" s="70">
        <f t="shared" si="1"/>
        <v>0</v>
      </c>
      <c r="AM13" s="47">
        <f t="shared" si="3"/>
        <v>0</v>
      </c>
      <c r="AN13" s="47">
        <f t="shared" si="2"/>
        <v>0</v>
      </c>
    </row>
    <row r="14" spans="1:40">
      <c r="A14" s="48" t="s">
        <v>10</v>
      </c>
      <c r="B14" s="187"/>
      <c r="C14" s="113"/>
      <c r="D14" s="121"/>
      <c r="E14" s="121"/>
      <c r="F14" s="121"/>
      <c r="G14" s="121"/>
      <c r="H14" s="121"/>
      <c r="I14" s="121"/>
      <c r="J14" s="121"/>
      <c r="K14" s="113"/>
      <c r="L14" s="121"/>
      <c r="M14" s="113"/>
      <c r="N14" s="121"/>
      <c r="O14" s="121"/>
      <c r="P14" s="121"/>
      <c r="Q14" s="121"/>
      <c r="R14" s="121"/>
      <c r="S14" s="113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13"/>
      <c r="AF14" s="113"/>
      <c r="AG14" s="113"/>
      <c r="AH14" s="113"/>
      <c r="AI14" s="113"/>
      <c r="AJ14" s="113"/>
      <c r="AK14" s="70">
        <f t="shared" si="0"/>
        <v>0</v>
      </c>
      <c r="AL14" s="70">
        <f t="shared" si="1"/>
        <v>0</v>
      </c>
      <c r="AM14" s="47">
        <f t="shared" si="3"/>
        <v>0</v>
      </c>
      <c r="AN14" s="47">
        <f t="shared" si="2"/>
        <v>0</v>
      </c>
    </row>
    <row r="15" spans="1:40">
      <c r="A15" s="48" t="s">
        <v>11</v>
      </c>
      <c r="B15" s="188"/>
      <c r="C15" s="125"/>
      <c r="D15" s="125"/>
      <c r="E15" s="125"/>
      <c r="F15" s="125"/>
      <c r="G15" s="125"/>
      <c r="H15" s="125"/>
      <c r="I15" s="125"/>
      <c r="J15" s="125"/>
      <c r="K15" s="126"/>
      <c r="L15" s="125"/>
      <c r="M15" s="126"/>
      <c r="N15" s="126"/>
      <c r="O15" s="126"/>
      <c r="P15" s="125"/>
      <c r="Q15" s="125"/>
      <c r="R15" s="126"/>
      <c r="S15" s="126"/>
      <c r="T15" s="125"/>
      <c r="U15" s="126"/>
      <c r="V15" s="126"/>
      <c r="W15" s="126"/>
      <c r="X15" s="125"/>
      <c r="Y15" s="126"/>
      <c r="Z15" s="126"/>
      <c r="AA15" s="126"/>
      <c r="AB15" s="90"/>
      <c r="AC15" s="90"/>
      <c r="AD15" s="90"/>
      <c r="AE15" s="90"/>
      <c r="AF15" s="90"/>
      <c r="AG15" s="90"/>
      <c r="AH15" s="90"/>
      <c r="AI15" s="90"/>
      <c r="AJ15" s="90"/>
      <c r="AK15" s="70">
        <f t="shared" si="0"/>
        <v>0</v>
      </c>
      <c r="AL15" s="70">
        <f t="shared" si="1"/>
        <v>0</v>
      </c>
      <c r="AM15" s="47">
        <f t="shared" si="3"/>
        <v>0</v>
      </c>
      <c r="AN15" s="47">
        <f t="shared" si="2"/>
        <v>0</v>
      </c>
    </row>
    <row r="16" spans="1:40">
      <c r="A16" s="57" t="s">
        <v>12</v>
      </c>
      <c r="B16" s="133"/>
      <c r="C16" s="90"/>
      <c r="D16" s="90"/>
      <c r="E16" s="89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70">
        <f t="shared" si="0"/>
        <v>0</v>
      </c>
      <c r="AL16" s="70">
        <f t="shared" si="1"/>
        <v>0</v>
      </c>
      <c r="AM16" s="47">
        <f t="shared" si="3"/>
        <v>0</v>
      </c>
      <c r="AN16" s="47">
        <f t="shared" si="2"/>
        <v>0</v>
      </c>
    </row>
    <row r="17" spans="1:40">
      <c r="A17" s="58" t="s">
        <v>13</v>
      </c>
      <c r="B17" s="187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7"/>
      <c r="AB17" s="119"/>
      <c r="AC17" s="119"/>
      <c r="AD17" s="119"/>
      <c r="AE17" s="119"/>
      <c r="AF17" s="119"/>
      <c r="AG17" s="119"/>
      <c r="AH17" s="119"/>
      <c r="AI17" s="119"/>
      <c r="AJ17" s="119"/>
      <c r="AK17" s="70">
        <f t="shared" si="0"/>
        <v>0</v>
      </c>
      <c r="AL17" s="70">
        <f t="shared" si="1"/>
        <v>0</v>
      </c>
      <c r="AM17" s="47">
        <f t="shared" si="3"/>
        <v>0</v>
      </c>
      <c r="AN17" s="47">
        <f t="shared" si="2"/>
        <v>0</v>
      </c>
    </row>
    <row r="18" spans="1:40">
      <c r="A18" s="48" t="s">
        <v>14</v>
      </c>
      <c r="B18" s="183"/>
      <c r="C18" s="127"/>
      <c r="D18" s="123"/>
      <c r="E18" s="123"/>
      <c r="F18" s="123"/>
      <c r="G18" s="127"/>
      <c r="H18" s="123"/>
      <c r="I18" s="123"/>
      <c r="J18" s="123"/>
      <c r="K18" s="127"/>
      <c r="L18" s="123"/>
      <c r="M18" s="123"/>
      <c r="N18" s="123"/>
      <c r="O18" s="127"/>
      <c r="P18" s="123"/>
      <c r="Q18" s="123"/>
      <c r="R18" s="123"/>
      <c r="S18" s="127"/>
      <c r="T18" s="128"/>
      <c r="U18" s="129"/>
      <c r="V18" s="128"/>
      <c r="W18" s="127"/>
      <c r="X18" s="130"/>
      <c r="Y18" s="130"/>
      <c r="Z18" s="130"/>
      <c r="AA18" s="127"/>
      <c r="AB18" s="130"/>
      <c r="AC18" s="130"/>
      <c r="AD18" s="130"/>
      <c r="AE18" s="130"/>
      <c r="AF18" s="123"/>
      <c r="AG18" s="123"/>
      <c r="AH18" s="123"/>
      <c r="AI18" s="123"/>
      <c r="AJ18" s="123"/>
      <c r="AK18" s="70">
        <f t="shared" si="0"/>
        <v>0</v>
      </c>
      <c r="AL18" s="70">
        <f t="shared" si="1"/>
        <v>0</v>
      </c>
      <c r="AM18" s="47">
        <f t="shared" si="3"/>
        <v>0</v>
      </c>
      <c r="AN18" s="47">
        <f t="shared" si="2"/>
        <v>0</v>
      </c>
    </row>
    <row r="19" spans="1:40" ht="14.25" customHeight="1">
      <c r="A19" s="58" t="s">
        <v>15</v>
      </c>
      <c r="B19" s="194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3"/>
      <c r="AF19" s="113"/>
      <c r="AG19" s="113"/>
      <c r="AH19" s="113"/>
      <c r="AI19" s="113"/>
      <c r="AJ19" s="113"/>
      <c r="AK19" s="70">
        <f t="shared" si="0"/>
        <v>0</v>
      </c>
      <c r="AL19" s="70">
        <f t="shared" si="1"/>
        <v>0</v>
      </c>
      <c r="AM19" s="47">
        <f t="shared" si="3"/>
        <v>0</v>
      </c>
      <c r="AN19" s="47">
        <f t="shared" si="2"/>
        <v>0</v>
      </c>
    </row>
    <row r="20" spans="1:40">
      <c r="A20" s="48" t="s">
        <v>16</v>
      </c>
      <c r="B20" s="19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6"/>
      <c r="Z20" s="116"/>
      <c r="AA20" s="114"/>
      <c r="AB20" s="116"/>
      <c r="AC20" s="116"/>
      <c r="AD20" s="116"/>
      <c r="AE20" s="113"/>
      <c r="AF20" s="113"/>
      <c r="AG20" s="113"/>
      <c r="AH20" s="113"/>
      <c r="AI20" s="113"/>
      <c r="AJ20" s="113"/>
      <c r="AK20" s="70">
        <f t="shared" si="0"/>
        <v>0</v>
      </c>
      <c r="AL20" s="70">
        <f t="shared" si="1"/>
        <v>0</v>
      </c>
      <c r="AM20" s="47">
        <f t="shared" si="3"/>
        <v>0</v>
      </c>
      <c r="AN20" s="47">
        <f t="shared" si="2"/>
        <v>0</v>
      </c>
    </row>
    <row r="21" spans="1:40">
      <c r="A21" s="49" t="s">
        <v>17</v>
      </c>
      <c r="B21" s="189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35"/>
      <c r="AJ21" s="135"/>
      <c r="AK21" s="70">
        <f t="shared" si="0"/>
        <v>0</v>
      </c>
      <c r="AL21" s="70">
        <f t="shared" si="1"/>
        <v>0</v>
      </c>
      <c r="AM21" s="47">
        <f t="shared" si="3"/>
        <v>0</v>
      </c>
      <c r="AN21" s="47">
        <f t="shared" si="2"/>
        <v>0</v>
      </c>
    </row>
    <row r="22" spans="1:40">
      <c r="A22" s="48" t="s">
        <v>18</v>
      </c>
      <c r="B22" s="171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70">
        <f t="shared" si="0"/>
        <v>0</v>
      </c>
      <c r="AL22" s="70">
        <f t="shared" si="1"/>
        <v>0</v>
      </c>
      <c r="AM22" s="47">
        <f t="shared" si="3"/>
        <v>0</v>
      </c>
      <c r="AN22" s="47">
        <f t="shared" si="2"/>
        <v>0</v>
      </c>
    </row>
    <row r="23" spans="1:40">
      <c r="A23" s="48" t="s">
        <v>19</v>
      </c>
      <c r="B23" s="190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7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70">
        <f t="shared" si="0"/>
        <v>0</v>
      </c>
      <c r="AL23" s="70">
        <f t="shared" si="1"/>
        <v>0</v>
      </c>
      <c r="AM23" s="47">
        <f t="shared" si="3"/>
        <v>0</v>
      </c>
      <c r="AN23" s="47">
        <f t="shared" si="2"/>
        <v>0</v>
      </c>
    </row>
    <row r="24" spans="1:40">
      <c r="A24" s="48" t="s">
        <v>20</v>
      </c>
      <c r="B24" s="183"/>
      <c r="C24" s="114"/>
      <c r="D24" s="112"/>
      <c r="E24" s="112"/>
      <c r="F24" s="112"/>
      <c r="G24" s="114"/>
      <c r="H24" s="112"/>
      <c r="I24" s="112"/>
      <c r="J24" s="112"/>
      <c r="K24" s="114"/>
      <c r="L24" s="112"/>
      <c r="M24" s="112"/>
      <c r="N24" s="112"/>
      <c r="O24" s="114"/>
      <c r="P24" s="112"/>
      <c r="Q24" s="112"/>
      <c r="R24" s="112"/>
      <c r="S24" s="114"/>
      <c r="T24" s="112"/>
      <c r="U24" s="112"/>
      <c r="V24" s="112"/>
      <c r="W24" s="114"/>
      <c r="X24" s="112"/>
      <c r="Y24" s="112"/>
      <c r="Z24" s="112"/>
      <c r="AA24" s="114"/>
      <c r="AB24" s="112"/>
      <c r="AC24" s="112"/>
      <c r="AD24" s="112"/>
      <c r="AE24" s="112"/>
      <c r="AF24" s="112"/>
      <c r="AG24" s="112"/>
      <c r="AH24" s="112"/>
      <c r="AI24" s="112"/>
      <c r="AJ24" s="112"/>
      <c r="AK24" s="70">
        <f t="shared" si="0"/>
        <v>0</v>
      </c>
      <c r="AL24" s="70">
        <f t="shared" si="1"/>
        <v>0</v>
      </c>
      <c r="AM24" s="47">
        <f t="shared" si="3"/>
        <v>0</v>
      </c>
      <c r="AN24" s="47">
        <f t="shared" si="2"/>
        <v>0</v>
      </c>
    </row>
    <row r="25" spans="1:40">
      <c r="A25" s="48" t="s">
        <v>21</v>
      </c>
      <c r="B25" s="206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56"/>
      <c r="AC25" s="56"/>
      <c r="AD25" s="56"/>
      <c r="AE25" s="56"/>
      <c r="AF25" s="56"/>
      <c r="AG25" s="56"/>
      <c r="AH25" s="56"/>
      <c r="AI25" s="56"/>
      <c r="AJ25" s="56"/>
      <c r="AK25" s="70">
        <f t="shared" si="0"/>
        <v>0</v>
      </c>
      <c r="AL25" s="70">
        <f t="shared" si="1"/>
        <v>0</v>
      </c>
      <c r="AM25" s="47">
        <f t="shared" si="3"/>
        <v>0</v>
      </c>
      <c r="AN25" s="47">
        <f t="shared" si="2"/>
        <v>0</v>
      </c>
    </row>
    <row r="26" spans="1:40">
      <c r="A26" s="48" t="s">
        <v>22</v>
      </c>
      <c r="B26" s="187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1"/>
      <c r="X26" s="111"/>
      <c r="Y26" s="111"/>
      <c r="Z26" s="111"/>
      <c r="AA26" s="111"/>
      <c r="AB26" s="111"/>
      <c r="AC26" s="111"/>
      <c r="AD26" s="111"/>
      <c r="AE26" s="113"/>
      <c r="AF26" s="113"/>
      <c r="AG26" s="113"/>
      <c r="AH26" s="113"/>
      <c r="AI26" s="113"/>
      <c r="AJ26" s="113"/>
      <c r="AK26" s="70">
        <f t="shared" si="0"/>
        <v>0</v>
      </c>
      <c r="AL26" s="70">
        <f t="shared" si="1"/>
        <v>0</v>
      </c>
      <c r="AM26" s="47">
        <f t="shared" si="3"/>
        <v>0</v>
      </c>
      <c r="AN26" s="47">
        <f t="shared" si="2"/>
        <v>0</v>
      </c>
    </row>
    <row r="27" spans="1:40">
      <c r="A27" s="48" t="s">
        <v>23</v>
      </c>
      <c r="B27" s="190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144"/>
      <c r="AF27" s="144"/>
      <c r="AG27" s="144"/>
      <c r="AH27" s="144"/>
      <c r="AI27" s="144"/>
      <c r="AJ27" s="144"/>
      <c r="AK27" s="70">
        <f t="shared" si="0"/>
        <v>0</v>
      </c>
      <c r="AL27" s="70">
        <f t="shared" si="1"/>
        <v>0</v>
      </c>
      <c r="AM27" s="47">
        <f t="shared" si="3"/>
        <v>0</v>
      </c>
      <c r="AN27" s="47">
        <f t="shared" si="2"/>
        <v>0</v>
      </c>
    </row>
    <row r="28" spans="1:40">
      <c r="A28" s="48" t="s">
        <v>24</v>
      </c>
      <c r="B28" s="201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142"/>
      <c r="AC28" s="142"/>
      <c r="AD28" s="142"/>
      <c r="AE28" s="142"/>
      <c r="AF28" s="142"/>
      <c r="AG28" s="142"/>
      <c r="AH28" s="142"/>
      <c r="AI28" s="143"/>
      <c r="AJ28" s="143"/>
      <c r="AK28" s="70">
        <f t="shared" si="0"/>
        <v>0</v>
      </c>
      <c r="AL28" s="70">
        <f t="shared" si="1"/>
        <v>0</v>
      </c>
      <c r="AM28" s="47">
        <f t="shared" si="3"/>
        <v>0</v>
      </c>
      <c r="AN28" s="47">
        <f t="shared" si="2"/>
        <v>0</v>
      </c>
    </row>
    <row r="29" spans="1:40">
      <c r="A29" s="48" t="s">
        <v>25</v>
      </c>
      <c r="B29" s="190"/>
      <c r="C29" s="89"/>
      <c r="D29" s="90"/>
      <c r="E29" s="89"/>
      <c r="F29" s="90"/>
      <c r="G29" s="90"/>
      <c r="H29" s="89"/>
      <c r="I29" s="90"/>
      <c r="J29" s="89"/>
      <c r="K29" s="89"/>
      <c r="L29" s="90"/>
      <c r="M29" s="89"/>
      <c r="N29" s="89"/>
      <c r="O29" s="89"/>
      <c r="P29" s="89"/>
      <c r="Q29" s="89"/>
      <c r="R29" s="89"/>
      <c r="S29" s="89"/>
      <c r="T29" s="89"/>
      <c r="U29" s="89"/>
      <c r="V29" s="90"/>
      <c r="W29" s="90"/>
      <c r="X29" s="90"/>
      <c r="Y29" s="90"/>
      <c r="Z29" s="90"/>
      <c r="AA29" s="90"/>
      <c r="AB29" s="90"/>
      <c r="AC29" s="90"/>
      <c r="AD29" s="90"/>
      <c r="AE29" s="89"/>
      <c r="AF29" s="89"/>
      <c r="AG29" s="89"/>
      <c r="AH29" s="89"/>
      <c r="AI29" s="89"/>
      <c r="AJ29" s="89"/>
      <c r="AK29" s="70">
        <f t="shared" si="0"/>
        <v>0</v>
      </c>
      <c r="AL29" s="70">
        <f t="shared" si="1"/>
        <v>0</v>
      </c>
      <c r="AM29" s="47">
        <f t="shared" si="3"/>
        <v>0</v>
      </c>
      <c r="AN29" s="47">
        <f t="shared" si="2"/>
        <v>0</v>
      </c>
    </row>
    <row r="30" spans="1:40">
      <c r="A30" s="48" t="s">
        <v>26</v>
      </c>
      <c r="B30" s="193"/>
      <c r="C30" s="113"/>
      <c r="D30" s="90"/>
      <c r="E30" s="89"/>
      <c r="F30" s="90"/>
      <c r="G30" s="113"/>
      <c r="H30" s="89"/>
      <c r="I30" s="90"/>
      <c r="J30" s="89"/>
      <c r="K30" s="113"/>
      <c r="L30" s="90"/>
      <c r="M30" s="89"/>
      <c r="N30" s="89"/>
      <c r="O30" s="113"/>
      <c r="P30" s="89"/>
      <c r="Q30" s="89"/>
      <c r="R30" s="89"/>
      <c r="S30" s="113"/>
      <c r="T30" s="89"/>
      <c r="U30" s="89"/>
      <c r="V30" s="90"/>
      <c r="W30" s="113"/>
      <c r="X30" s="90"/>
      <c r="Y30" s="90"/>
      <c r="Z30" s="90"/>
      <c r="AA30" s="113"/>
      <c r="AB30" s="90"/>
      <c r="AC30" s="90"/>
      <c r="AD30" s="90"/>
      <c r="AE30" s="89"/>
      <c r="AF30" s="89"/>
      <c r="AG30" s="89"/>
      <c r="AH30" s="89"/>
      <c r="AI30" s="89"/>
      <c r="AJ30" s="89"/>
      <c r="AK30" s="70">
        <f t="shared" si="0"/>
        <v>0</v>
      </c>
      <c r="AL30" s="70">
        <f t="shared" si="1"/>
        <v>0</v>
      </c>
      <c r="AM30" s="47">
        <f t="shared" si="3"/>
        <v>0</v>
      </c>
      <c r="AN30" s="47">
        <f t="shared" si="2"/>
        <v>0</v>
      </c>
    </row>
    <row r="31" spans="1:40">
      <c r="A31" s="45" t="s">
        <v>27</v>
      </c>
      <c r="B31" s="188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70">
        <f t="shared" si="0"/>
        <v>0</v>
      </c>
      <c r="AL31" s="70">
        <f t="shared" si="1"/>
        <v>0</v>
      </c>
      <c r="AM31" s="47">
        <f t="shared" si="3"/>
        <v>0</v>
      </c>
      <c r="AN31" s="47">
        <f t="shared" si="2"/>
        <v>0</v>
      </c>
    </row>
    <row r="32" spans="1:40">
      <c r="A32" s="49" t="s">
        <v>28</v>
      </c>
      <c r="B32" s="179"/>
      <c r="C32" s="122"/>
      <c r="D32" s="121"/>
      <c r="E32" s="121"/>
      <c r="F32" s="121"/>
      <c r="G32" s="121"/>
      <c r="H32" s="121"/>
      <c r="I32" s="121"/>
      <c r="J32" s="121"/>
      <c r="K32" s="121"/>
      <c r="L32" s="113"/>
      <c r="M32" s="113"/>
      <c r="N32" s="113"/>
      <c r="O32" s="121"/>
      <c r="P32" s="113"/>
      <c r="Q32" s="113"/>
      <c r="R32" s="113"/>
      <c r="S32" s="121"/>
      <c r="T32" s="113"/>
      <c r="U32" s="113"/>
      <c r="V32" s="113"/>
      <c r="W32" s="121"/>
      <c r="X32" s="113"/>
      <c r="Y32" s="113"/>
      <c r="Z32" s="113"/>
      <c r="AA32" s="121"/>
      <c r="AB32" s="113"/>
      <c r="AC32" s="113"/>
      <c r="AD32" s="113"/>
      <c r="AE32" s="113"/>
      <c r="AF32" s="113"/>
      <c r="AG32" s="113"/>
      <c r="AH32" s="113"/>
      <c r="AI32" s="113"/>
      <c r="AJ32" s="113"/>
      <c r="AK32" s="70">
        <f t="shared" si="0"/>
        <v>0</v>
      </c>
      <c r="AL32" s="70">
        <f t="shared" si="1"/>
        <v>0</v>
      </c>
      <c r="AM32" s="47">
        <f t="shared" si="3"/>
        <v>0</v>
      </c>
      <c r="AN32" s="47">
        <f t="shared" si="2"/>
        <v>0</v>
      </c>
    </row>
    <row r="33" spans="1:40">
      <c r="A33" s="49" t="s">
        <v>29</v>
      </c>
      <c r="B33" s="199"/>
      <c r="C33" s="96">
        <v>27</v>
      </c>
      <c r="D33" s="88">
        <v>0</v>
      </c>
      <c r="E33" s="88">
        <v>0</v>
      </c>
      <c r="F33" s="88">
        <v>0</v>
      </c>
      <c r="G33" s="96">
        <v>31</v>
      </c>
      <c r="H33" s="88">
        <v>0</v>
      </c>
      <c r="I33" s="88">
        <v>0</v>
      </c>
      <c r="J33" s="88">
        <v>0</v>
      </c>
      <c r="K33" s="96">
        <v>36</v>
      </c>
      <c r="L33" s="88">
        <v>0</v>
      </c>
      <c r="M33" s="88">
        <v>0</v>
      </c>
      <c r="N33" s="88">
        <v>0</v>
      </c>
      <c r="O33" s="96">
        <v>22</v>
      </c>
      <c r="P33" s="88">
        <v>0</v>
      </c>
      <c r="Q33" s="88">
        <v>0</v>
      </c>
      <c r="R33" s="88">
        <v>0</v>
      </c>
      <c r="S33" s="96">
        <v>24</v>
      </c>
      <c r="T33" s="88">
        <v>0</v>
      </c>
      <c r="U33" s="88">
        <v>0</v>
      </c>
      <c r="V33" s="88">
        <v>0</v>
      </c>
      <c r="W33" s="96">
        <v>11</v>
      </c>
      <c r="X33" s="88">
        <v>0</v>
      </c>
      <c r="Y33" s="88">
        <v>0</v>
      </c>
      <c r="Z33" s="88">
        <v>0</v>
      </c>
      <c r="AA33" s="96">
        <v>15</v>
      </c>
      <c r="AB33" s="88">
        <v>0</v>
      </c>
      <c r="AC33" s="88">
        <v>0</v>
      </c>
      <c r="AD33" s="88">
        <v>0</v>
      </c>
      <c r="AE33" s="96"/>
      <c r="AF33" s="93"/>
      <c r="AG33" s="50"/>
      <c r="AH33" s="50"/>
      <c r="AI33" s="50"/>
      <c r="AJ33" s="50"/>
      <c r="AK33" s="70">
        <f t="shared" si="0"/>
        <v>0</v>
      </c>
      <c r="AL33" s="70">
        <f t="shared" si="1"/>
        <v>166</v>
      </c>
      <c r="AM33" s="47">
        <f t="shared" si="3"/>
        <v>0</v>
      </c>
      <c r="AN33" s="47">
        <f t="shared" si="2"/>
        <v>0</v>
      </c>
    </row>
    <row r="34" spans="1:40">
      <c r="A34" s="58" t="s">
        <v>30</v>
      </c>
      <c r="B34" s="187"/>
      <c r="C34" s="113"/>
      <c r="D34" s="117"/>
      <c r="E34" s="117"/>
      <c r="F34" s="117"/>
      <c r="G34" s="113"/>
      <c r="H34" s="117"/>
      <c r="I34" s="117"/>
      <c r="J34" s="117"/>
      <c r="K34" s="113"/>
      <c r="L34" s="117"/>
      <c r="M34" s="117"/>
      <c r="N34" s="117"/>
      <c r="O34" s="113"/>
      <c r="P34" s="117"/>
      <c r="Q34" s="117"/>
      <c r="R34" s="117"/>
      <c r="S34" s="113"/>
      <c r="T34" s="117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7"/>
      <c r="AF34" s="117"/>
      <c r="AG34" s="117"/>
      <c r="AH34" s="117"/>
      <c r="AI34" s="117"/>
      <c r="AJ34" s="113"/>
      <c r="AK34" s="70">
        <f t="shared" si="0"/>
        <v>0</v>
      </c>
      <c r="AL34" s="70">
        <f t="shared" si="1"/>
        <v>0</v>
      </c>
      <c r="AM34" s="47">
        <f t="shared" si="3"/>
        <v>0</v>
      </c>
      <c r="AN34" s="47">
        <f t="shared" si="2"/>
        <v>0</v>
      </c>
    </row>
    <row r="35" spans="1:40">
      <c r="A35" s="58" t="s">
        <v>31</v>
      </c>
      <c r="B35" s="181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70">
        <f t="shared" si="0"/>
        <v>0</v>
      </c>
      <c r="AL35" s="70">
        <f t="shared" si="1"/>
        <v>0</v>
      </c>
      <c r="AM35" s="47">
        <f t="shared" si="3"/>
        <v>0</v>
      </c>
      <c r="AN35" s="47">
        <f t="shared" si="2"/>
        <v>0</v>
      </c>
    </row>
    <row r="36" spans="1:40">
      <c r="A36" s="48" t="s">
        <v>32</v>
      </c>
      <c r="B36" s="206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70">
        <f t="shared" si="0"/>
        <v>0</v>
      </c>
      <c r="AL36" s="70">
        <f t="shared" si="1"/>
        <v>0</v>
      </c>
      <c r="AM36" s="47">
        <f t="shared" si="3"/>
        <v>0</v>
      </c>
      <c r="AN36" s="47">
        <f t="shared" si="2"/>
        <v>0</v>
      </c>
    </row>
    <row r="37" spans="1:40">
      <c r="A37" s="48" t="s">
        <v>33</v>
      </c>
      <c r="B37" s="187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70">
        <f t="shared" si="0"/>
        <v>0</v>
      </c>
      <c r="AL37" s="70">
        <f t="shared" si="1"/>
        <v>0</v>
      </c>
      <c r="AM37" s="47">
        <f t="shared" si="3"/>
        <v>0</v>
      </c>
      <c r="AN37" s="47">
        <f t="shared" si="2"/>
        <v>0</v>
      </c>
    </row>
    <row r="38" spans="1:40">
      <c r="A38" s="59" t="s">
        <v>34</v>
      </c>
      <c r="B38" s="193"/>
      <c r="C38" s="116"/>
      <c r="D38" s="116"/>
      <c r="E38" s="116"/>
      <c r="F38" s="116"/>
      <c r="G38" s="116"/>
      <c r="H38" s="116"/>
      <c r="I38" s="113"/>
      <c r="J38" s="113"/>
      <c r="K38" s="116"/>
      <c r="L38" s="116"/>
      <c r="M38" s="113"/>
      <c r="N38" s="113"/>
      <c r="O38" s="116"/>
      <c r="P38" s="113"/>
      <c r="Q38" s="113"/>
      <c r="R38" s="113"/>
      <c r="S38" s="116"/>
      <c r="T38" s="113"/>
      <c r="U38" s="113"/>
      <c r="V38" s="113"/>
      <c r="W38" s="116"/>
      <c r="X38" s="113"/>
      <c r="Y38" s="113"/>
      <c r="Z38" s="113"/>
      <c r="AA38" s="116"/>
      <c r="AB38" s="116"/>
      <c r="AC38" s="113"/>
      <c r="AD38" s="113"/>
      <c r="AE38" s="113"/>
      <c r="AF38" s="113"/>
      <c r="AG38" s="113"/>
      <c r="AH38" s="113"/>
      <c r="AI38" s="113"/>
      <c r="AJ38" s="113"/>
      <c r="AK38" s="70">
        <f t="shared" si="0"/>
        <v>0</v>
      </c>
      <c r="AL38" s="70">
        <f t="shared" si="1"/>
        <v>0</v>
      </c>
      <c r="AM38" s="47">
        <f t="shared" si="3"/>
        <v>0</v>
      </c>
      <c r="AN38" s="47">
        <f t="shared" si="2"/>
        <v>0</v>
      </c>
    </row>
    <row r="39" spans="1:40">
      <c r="A39" s="60" t="s">
        <v>35</v>
      </c>
      <c r="B39" s="193"/>
      <c r="C39" s="113"/>
      <c r="D39" s="116"/>
      <c r="E39" s="113"/>
      <c r="F39" s="113"/>
      <c r="G39" s="113"/>
      <c r="H39" s="113"/>
      <c r="I39" s="113"/>
      <c r="J39" s="113"/>
      <c r="K39" s="113"/>
      <c r="L39" s="116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70">
        <f t="shared" si="0"/>
        <v>0</v>
      </c>
      <c r="AL39" s="70">
        <f t="shared" si="1"/>
        <v>0</v>
      </c>
      <c r="AM39" s="47">
        <f t="shared" si="3"/>
        <v>0</v>
      </c>
      <c r="AN39" s="47">
        <f t="shared" si="2"/>
        <v>0</v>
      </c>
    </row>
    <row r="40" spans="1:40">
      <c r="A40" s="59" t="s">
        <v>36</v>
      </c>
      <c r="B40" s="193"/>
      <c r="C40" s="61"/>
      <c r="D40" s="105"/>
      <c r="E40" s="105"/>
      <c r="F40" s="105"/>
      <c r="G40" s="61"/>
      <c r="H40" s="105"/>
      <c r="I40" s="105"/>
      <c r="J40" s="105"/>
      <c r="K40" s="61"/>
      <c r="L40" s="105"/>
      <c r="M40" s="105"/>
      <c r="N40" s="105"/>
      <c r="O40" s="61"/>
      <c r="P40" s="105"/>
      <c r="Q40" s="105"/>
      <c r="R40" s="105"/>
      <c r="S40" s="61"/>
      <c r="T40" s="105"/>
      <c r="U40" s="105"/>
      <c r="V40" s="105"/>
      <c r="W40" s="61"/>
      <c r="X40" s="105"/>
      <c r="Y40" s="105"/>
      <c r="Z40" s="105"/>
      <c r="AA40" s="61"/>
      <c r="AB40" s="105"/>
      <c r="AC40" s="105"/>
      <c r="AD40" s="106"/>
      <c r="AE40" s="105"/>
      <c r="AF40" s="105"/>
      <c r="AG40" s="105"/>
      <c r="AH40" s="105"/>
      <c r="AI40" s="105"/>
      <c r="AJ40" s="105"/>
      <c r="AK40" s="70">
        <f t="shared" si="0"/>
        <v>0</v>
      </c>
      <c r="AL40" s="70">
        <f t="shared" si="1"/>
        <v>0</v>
      </c>
      <c r="AM40" s="47">
        <f t="shared" si="3"/>
        <v>0</v>
      </c>
      <c r="AN40" s="47">
        <f t="shared" si="2"/>
        <v>0</v>
      </c>
    </row>
    <row r="41" spans="1:40">
      <c r="A41" s="59" t="s">
        <v>116</v>
      </c>
      <c r="B41" s="182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89"/>
      <c r="AF41" s="89"/>
      <c r="AG41" s="89"/>
      <c r="AH41" s="89"/>
      <c r="AI41" s="89"/>
      <c r="AJ41" s="89"/>
      <c r="AK41" s="70">
        <f t="shared" si="0"/>
        <v>0</v>
      </c>
      <c r="AL41" s="70">
        <f t="shared" si="1"/>
        <v>0</v>
      </c>
      <c r="AM41" s="47">
        <f t="shared" si="3"/>
        <v>0</v>
      </c>
      <c r="AN41" s="47">
        <f t="shared" si="2"/>
        <v>0</v>
      </c>
    </row>
    <row r="42" spans="1:40">
      <c r="A42" s="48" t="s">
        <v>37</v>
      </c>
      <c r="B42" s="19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4"/>
      <c r="AC42" s="104"/>
      <c r="AD42" s="104"/>
      <c r="AE42" s="104"/>
      <c r="AF42" s="104"/>
      <c r="AG42" s="104"/>
      <c r="AH42" s="104"/>
      <c r="AI42" s="104"/>
      <c r="AJ42" s="104"/>
      <c r="AK42" s="70">
        <f t="shared" si="0"/>
        <v>0</v>
      </c>
      <c r="AL42" s="70">
        <f t="shared" si="1"/>
        <v>0</v>
      </c>
      <c r="AM42" s="47">
        <f t="shared" si="3"/>
        <v>0</v>
      </c>
      <c r="AN42" s="47">
        <f t="shared" si="2"/>
        <v>0</v>
      </c>
    </row>
    <row r="43" spans="1:40" ht="23">
      <c r="A43" s="48" t="s">
        <v>117</v>
      </c>
      <c r="B43" s="190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70">
        <f t="shared" si="0"/>
        <v>0</v>
      </c>
      <c r="AL43" s="70">
        <f t="shared" si="1"/>
        <v>0</v>
      </c>
      <c r="AM43" s="47">
        <f t="shared" si="3"/>
        <v>0</v>
      </c>
      <c r="AN43" s="47">
        <f t="shared" si="2"/>
        <v>0</v>
      </c>
    </row>
    <row r="44" spans="1:40">
      <c r="A44" s="62" t="s">
        <v>38</v>
      </c>
      <c r="B44" s="18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99"/>
      <c r="AF44" s="99"/>
      <c r="AG44" s="99"/>
      <c r="AH44" s="99"/>
      <c r="AI44" s="99"/>
      <c r="AJ44" s="99"/>
      <c r="AK44" s="70">
        <f t="shared" si="0"/>
        <v>0</v>
      </c>
      <c r="AL44" s="70">
        <f t="shared" si="1"/>
        <v>0</v>
      </c>
      <c r="AM44" s="47">
        <f t="shared" si="3"/>
        <v>0</v>
      </c>
      <c r="AN44" s="4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Y13" workbookViewId="0">
      <selection activeCell="Z45" sqref="Z45"/>
    </sheetView>
  </sheetViews>
  <sheetFormatPr defaultRowHeight="14.5"/>
  <cols>
    <col min="1" max="1" width="16.45312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 ht="23">
      <c r="A4" s="145" t="s">
        <v>1</v>
      </c>
      <c r="B4" s="207"/>
      <c r="C4" s="154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13"/>
      <c r="AD4" s="113"/>
      <c r="AE4" s="112"/>
      <c r="AF4" s="112"/>
      <c r="AG4" s="112"/>
      <c r="AH4" s="112"/>
      <c r="AI4" s="112"/>
      <c r="AJ4" s="112"/>
      <c r="AK4" s="70">
        <f t="shared" ref="AK4:AK44" si="0">SUM(D4+H4+L4+P4+T4+X4+AB4)</f>
        <v>0</v>
      </c>
      <c r="AL4" s="70">
        <f>C4+G4+K4+O4+S4+W4+AA4</f>
        <v>0</v>
      </c>
      <c r="AM4" s="47">
        <f>E4+I4+M4+Q4+U4+Y4+AC4</f>
        <v>0</v>
      </c>
      <c r="AN4" s="47">
        <f>SUM(F4+J4+N4+R4+V4+Z4+AD4)</f>
        <v>0</v>
      </c>
    </row>
    <row r="5" spans="1:40">
      <c r="A5" s="146" t="s">
        <v>2</v>
      </c>
      <c r="B5" s="169"/>
      <c r="C5" s="160"/>
      <c r="D5" s="124"/>
      <c r="E5" s="123"/>
      <c r="F5" s="124"/>
      <c r="G5" s="124"/>
      <c r="H5" s="123"/>
      <c r="I5" s="124"/>
      <c r="J5" s="123"/>
      <c r="K5" s="123"/>
      <c r="L5" s="124"/>
      <c r="M5" s="123"/>
      <c r="N5" s="124"/>
      <c r="O5" s="124"/>
      <c r="P5" s="123"/>
      <c r="Q5" s="124"/>
      <c r="R5" s="123"/>
      <c r="S5" s="123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70">
        <f t="shared" si="0"/>
        <v>0</v>
      </c>
      <c r="AL5" s="70">
        <f t="shared" ref="AL5:AL44" si="1">C5+G5+K5+O5+S5+W5+AA5</f>
        <v>0</v>
      </c>
      <c r="AM5" s="47">
        <f>E5+I5+M5+Q5+U5+Y5+AC5</f>
        <v>0</v>
      </c>
      <c r="AN5" s="47">
        <f t="shared" ref="AN5:AN44" si="2">SUM(F5+J5+N5+R5+V5+Z5+AD5)</f>
        <v>0</v>
      </c>
    </row>
    <row r="6" spans="1:40">
      <c r="A6" s="146" t="s">
        <v>3</v>
      </c>
      <c r="B6" s="208"/>
      <c r="C6" s="154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70">
        <f t="shared" si="0"/>
        <v>0</v>
      </c>
      <c r="AL6" s="70">
        <f t="shared" si="1"/>
        <v>0</v>
      </c>
      <c r="AM6" s="47">
        <f t="shared" ref="AM6:AM44" si="3">E6+I6+M6+Q6+U6+Y6+AC6</f>
        <v>0</v>
      </c>
      <c r="AN6" s="47">
        <f t="shared" si="2"/>
        <v>0</v>
      </c>
    </row>
    <row r="7" spans="1:40" ht="23">
      <c r="A7" s="146" t="s">
        <v>4</v>
      </c>
      <c r="B7" s="179"/>
      <c r="C7" s="155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0"/>
      <c r="W7" s="100"/>
      <c r="X7" s="100"/>
      <c r="Y7" s="100"/>
      <c r="Z7" s="100"/>
      <c r="AA7" s="100"/>
      <c r="AB7" s="67"/>
      <c r="AC7" s="67"/>
      <c r="AD7" s="67"/>
      <c r="AE7" s="67"/>
      <c r="AF7" s="104"/>
      <c r="AG7" s="104"/>
      <c r="AH7" s="104"/>
      <c r="AI7" s="104"/>
      <c r="AJ7" s="104"/>
      <c r="AK7" s="70">
        <f t="shared" si="0"/>
        <v>0</v>
      </c>
      <c r="AL7" s="70">
        <f t="shared" si="1"/>
        <v>0</v>
      </c>
      <c r="AM7" s="47">
        <f t="shared" si="3"/>
        <v>0</v>
      </c>
      <c r="AN7" s="47">
        <f t="shared" si="2"/>
        <v>0</v>
      </c>
    </row>
    <row r="8" spans="1:40">
      <c r="A8" s="147" t="s">
        <v>5</v>
      </c>
      <c r="B8" s="209"/>
      <c r="C8" s="161"/>
      <c r="D8" s="108"/>
      <c r="E8" s="108"/>
      <c r="F8" s="108"/>
      <c r="G8" s="131"/>
      <c r="H8" s="108"/>
      <c r="I8" s="108"/>
      <c r="J8" s="108"/>
      <c r="K8" s="131"/>
      <c r="L8" s="108"/>
      <c r="M8" s="108"/>
      <c r="N8" s="108"/>
      <c r="O8" s="131"/>
      <c r="P8" s="108"/>
      <c r="Q8" s="108"/>
      <c r="R8" s="108"/>
      <c r="S8" s="131"/>
      <c r="T8" s="108"/>
      <c r="U8" s="108"/>
      <c r="V8" s="108"/>
      <c r="W8" s="132"/>
      <c r="X8" s="108"/>
      <c r="Y8" s="108"/>
      <c r="Z8" s="108"/>
      <c r="AA8" s="132"/>
      <c r="AB8" s="132"/>
      <c r="AC8" s="132"/>
      <c r="AD8" s="132"/>
      <c r="AE8" s="108"/>
      <c r="AF8" s="108"/>
      <c r="AG8" s="108"/>
      <c r="AH8" s="108"/>
      <c r="AI8" s="108"/>
      <c r="AJ8" s="108"/>
      <c r="AK8" s="70">
        <f t="shared" si="0"/>
        <v>0</v>
      </c>
      <c r="AL8" s="70">
        <f t="shared" si="1"/>
        <v>0</v>
      </c>
      <c r="AM8" s="47">
        <f t="shared" si="3"/>
        <v>0</v>
      </c>
      <c r="AN8" s="47">
        <f t="shared" si="2"/>
        <v>0</v>
      </c>
    </row>
    <row r="9" spans="1:40">
      <c r="A9" s="148" t="s">
        <v>80</v>
      </c>
      <c r="B9" s="210"/>
      <c r="C9" s="156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4"/>
      <c r="Y9" s="94"/>
      <c r="Z9" s="94"/>
      <c r="AA9" s="122"/>
      <c r="AB9" s="92"/>
      <c r="AC9" s="92"/>
      <c r="AD9" s="92"/>
      <c r="AE9" s="144"/>
      <c r="AF9" s="144"/>
      <c r="AG9" s="144"/>
      <c r="AH9" s="144"/>
      <c r="AI9" s="144"/>
      <c r="AJ9" s="144"/>
      <c r="AK9" s="70">
        <f t="shared" si="0"/>
        <v>0</v>
      </c>
      <c r="AL9" s="70">
        <f t="shared" si="1"/>
        <v>0</v>
      </c>
      <c r="AM9" s="47">
        <f t="shared" si="3"/>
        <v>0</v>
      </c>
      <c r="AN9" s="47">
        <f t="shared" si="2"/>
        <v>0</v>
      </c>
    </row>
    <row r="10" spans="1:40">
      <c r="A10" s="149" t="s">
        <v>6</v>
      </c>
      <c r="B10" s="208"/>
      <c r="C10" s="154"/>
      <c r="D10" s="117"/>
      <c r="E10" s="117"/>
      <c r="F10" s="117"/>
      <c r="G10" s="112"/>
      <c r="H10" s="117"/>
      <c r="I10" s="117"/>
      <c r="J10" s="117"/>
      <c r="K10" s="112"/>
      <c r="L10" s="117"/>
      <c r="M10" s="117"/>
      <c r="N10" s="117"/>
      <c r="O10" s="112"/>
      <c r="P10" s="117"/>
      <c r="Q10" s="117"/>
      <c r="R10" s="117"/>
      <c r="S10" s="112"/>
      <c r="T10" s="112"/>
      <c r="U10" s="112"/>
      <c r="V10" s="112"/>
      <c r="W10" s="112"/>
      <c r="X10" s="117"/>
      <c r="Y10" s="117"/>
      <c r="Z10" s="117"/>
      <c r="AA10" s="112"/>
      <c r="AB10" s="117"/>
      <c r="AC10" s="117"/>
      <c r="AD10" s="117"/>
      <c r="AE10" s="117"/>
      <c r="AF10" s="117"/>
      <c r="AG10" s="117"/>
      <c r="AH10" s="117"/>
      <c r="AI10" s="117"/>
      <c r="AJ10" s="117"/>
      <c r="AK10" s="70">
        <f t="shared" si="0"/>
        <v>0</v>
      </c>
      <c r="AL10" s="70">
        <f t="shared" si="1"/>
        <v>0</v>
      </c>
      <c r="AM10" s="47">
        <f t="shared" si="3"/>
        <v>0</v>
      </c>
      <c r="AN10" s="47">
        <f t="shared" si="2"/>
        <v>0</v>
      </c>
    </row>
    <row r="11" spans="1:40">
      <c r="A11" s="150" t="s">
        <v>7</v>
      </c>
      <c r="B11" s="207"/>
      <c r="C11" s="157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22"/>
      <c r="AF11" s="114"/>
      <c r="AG11" s="114"/>
      <c r="AH11" s="114"/>
      <c r="AI11" s="114"/>
      <c r="AJ11" s="114"/>
      <c r="AK11" s="70">
        <f t="shared" si="0"/>
        <v>0</v>
      </c>
      <c r="AL11" s="70">
        <f t="shared" si="1"/>
        <v>0</v>
      </c>
      <c r="AM11" s="47">
        <f t="shared" si="3"/>
        <v>0</v>
      </c>
      <c r="AN11" s="47">
        <f t="shared" si="2"/>
        <v>0</v>
      </c>
    </row>
    <row r="12" spans="1:40">
      <c r="A12" s="151" t="s">
        <v>8</v>
      </c>
      <c r="B12" s="211"/>
      <c r="C12" s="162"/>
      <c r="D12" s="50"/>
      <c r="E12" s="50"/>
      <c r="F12" s="50"/>
      <c r="G12" s="55"/>
      <c r="H12" s="50"/>
      <c r="I12" s="50"/>
      <c r="J12" s="50"/>
      <c r="K12" s="55"/>
      <c r="L12" s="50"/>
      <c r="M12" s="50"/>
      <c r="N12" s="50"/>
      <c r="O12" s="55"/>
      <c r="P12" s="50"/>
      <c r="Q12" s="50"/>
      <c r="R12" s="55"/>
      <c r="S12" s="55"/>
      <c r="T12" s="55"/>
      <c r="U12" s="55"/>
      <c r="V12" s="55"/>
      <c r="W12" s="55"/>
      <c r="X12" s="50"/>
      <c r="Y12" s="50"/>
      <c r="Z12" s="50"/>
      <c r="AA12" s="55"/>
      <c r="AB12" s="55"/>
      <c r="AC12" s="55"/>
      <c r="AD12" s="55"/>
      <c r="AE12" s="50"/>
      <c r="AF12" s="50"/>
      <c r="AG12" s="50"/>
      <c r="AH12" s="50"/>
      <c r="AI12" s="50"/>
      <c r="AJ12" s="50"/>
      <c r="AK12" s="70">
        <f t="shared" si="0"/>
        <v>0</v>
      </c>
      <c r="AL12" s="70">
        <f t="shared" si="1"/>
        <v>0</v>
      </c>
      <c r="AM12" s="47">
        <f t="shared" si="3"/>
        <v>0</v>
      </c>
      <c r="AN12" s="47">
        <f t="shared" si="2"/>
        <v>0</v>
      </c>
    </row>
    <row r="13" spans="1:40">
      <c r="A13" s="146" t="s">
        <v>9</v>
      </c>
      <c r="B13" s="179"/>
      <c r="C13" s="158"/>
      <c r="D13" s="114"/>
      <c r="E13" s="114"/>
      <c r="F13" s="114"/>
      <c r="G13" s="116"/>
      <c r="H13" s="114"/>
      <c r="I13" s="114"/>
      <c r="J13" s="114"/>
      <c r="K13" s="116"/>
      <c r="L13" s="114"/>
      <c r="M13" s="114"/>
      <c r="N13" s="114"/>
      <c r="O13" s="116"/>
      <c r="P13" s="114"/>
      <c r="Q13" s="114"/>
      <c r="R13" s="114"/>
      <c r="S13" s="116"/>
      <c r="T13" s="114"/>
      <c r="U13" s="114"/>
      <c r="V13" s="114"/>
      <c r="W13" s="116"/>
      <c r="X13" s="114"/>
      <c r="Y13" s="114"/>
      <c r="Z13" s="114"/>
      <c r="AA13" s="116"/>
      <c r="AB13" s="114"/>
      <c r="AC13" s="114"/>
      <c r="AD13" s="114"/>
      <c r="AE13" s="114"/>
      <c r="AF13" s="114"/>
      <c r="AG13" s="114"/>
      <c r="AH13" s="114"/>
      <c r="AI13" s="114"/>
      <c r="AJ13" s="114"/>
      <c r="AK13" s="70">
        <f t="shared" si="0"/>
        <v>0</v>
      </c>
      <c r="AL13" s="70">
        <f t="shared" si="1"/>
        <v>0</v>
      </c>
      <c r="AM13" s="47">
        <f t="shared" si="3"/>
        <v>0</v>
      </c>
      <c r="AN13" s="47">
        <f t="shared" si="2"/>
        <v>0</v>
      </c>
    </row>
    <row r="14" spans="1:40">
      <c r="A14" s="146" t="s">
        <v>10</v>
      </c>
      <c r="B14" s="179"/>
      <c r="C14" s="163"/>
      <c r="D14" s="121"/>
      <c r="E14" s="121"/>
      <c r="F14" s="121"/>
      <c r="G14" s="121"/>
      <c r="H14" s="121"/>
      <c r="I14" s="121"/>
      <c r="J14" s="121"/>
      <c r="K14" s="113"/>
      <c r="L14" s="121"/>
      <c r="M14" s="113"/>
      <c r="N14" s="121"/>
      <c r="O14" s="121"/>
      <c r="P14" s="121"/>
      <c r="Q14" s="121"/>
      <c r="R14" s="121"/>
      <c r="S14" s="113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13"/>
      <c r="AF14" s="113"/>
      <c r="AG14" s="113"/>
      <c r="AH14" s="113"/>
      <c r="AI14" s="113"/>
      <c r="AJ14" s="113"/>
      <c r="AK14" s="70">
        <f t="shared" si="0"/>
        <v>0</v>
      </c>
      <c r="AL14" s="70">
        <f t="shared" si="1"/>
        <v>0</v>
      </c>
      <c r="AM14" s="47">
        <f t="shared" si="3"/>
        <v>0</v>
      </c>
      <c r="AN14" s="47">
        <f t="shared" si="2"/>
        <v>0</v>
      </c>
    </row>
    <row r="15" spans="1:40">
      <c r="A15" s="146" t="s">
        <v>11</v>
      </c>
      <c r="B15" s="212"/>
      <c r="C15" s="164"/>
      <c r="D15" s="125"/>
      <c r="E15" s="125"/>
      <c r="F15" s="125"/>
      <c r="G15" s="125"/>
      <c r="H15" s="125"/>
      <c r="I15" s="125"/>
      <c r="J15" s="125"/>
      <c r="K15" s="126"/>
      <c r="L15" s="125"/>
      <c r="M15" s="126"/>
      <c r="N15" s="126"/>
      <c r="O15" s="126"/>
      <c r="P15" s="125"/>
      <c r="Q15" s="125"/>
      <c r="R15" s="126"/>
      <c r="S15" s="126"/>
      <c r="T15" s="125"/>
      <c r="U15" s="126"/>
      <c r="V15" s="126"/>
      <c r="W15" s="126"/>
      <c r="X15" s="125"/>
      <c r="Y15" s="126"/>
      <c r="Z15" s="126"/>
      <c r="AA15" s="126"/>
      <c r="AB15" s="90"/>
      <c r="AC15" s="90"/>
      <c r="AD15" s="90"/>
      <c r="AE15" s="90"/>
      <c r="AF15" s="90"/>
      <c r="AG15" s="90"/>
      <c r="AH15" s="90"/>
      <c r="AI15" s="90"/>
      <c r="AJ15" s="90"/>
      <c r="AK15" s="70">
        <f t="shared" si="0"/>
        <v>0</v>
      </c>
      <c r="AL15" s="70">
        <f t="shared" si="1"/>
        <v>0</v>
      </c>
      <c r="AM15" s="47">
        <f t="shared" si="3"/>
        <v>0</v>
      </c>
      <c r="AN15" s="47">
        <f t="shared" si="2"/>
        <v>0</v>
      </c>
    </row>
    <row r="16" spans="1:40">
      <c r="A16" s="152" t="s">
        <v>12</v>
      </c>
      <c r="B16" s="179"/>
      <c r="C16" s="165"/>
      <c r="D16" s="90"/>
      <c r="E16" s="89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70">
        <f t="shared" si="0"/>
        <v>0</v>
      </c>
      <c r="AL16" s="70">
        <f t="shared" si="1"/>
        <v>0</v>
      </c>
      <c r="AM16" s="47">
        <f t="shared" si="3"/>
        <v>0</v>
      </c>
      <c r="AN16" s="47">
        <f t="shared" si="2"/>
        <v>0</v>
      </c>
    </row>
    <row r="17" spans="1:40">
      <c r="A17" s="153" t="s">
        <v>13</v>
      </c>
      <c r="B17" s="179"/>
      <c r="C17" s="166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7"/>
      <c r="AB17" s="119"/>
      <c r="AC17" s="119"/>
      <c r="AD17" s="119"/>
      <c r="AE17" s="119"/>
      <c r="AF17" s="119"/>
      <c r="AG17" s="119"/>
      <c r="AH17" s="119"/>
      <c r="AI17" s="119"/>
      <c r="AJ17" s="119"/>
      <c r="AK17" s="70">
        <f t="shared" si="0"/>
        <v>0</v>
      </c>
      <c r="AL17" s="70">
        <f t="shared" si="1"/>
        <v>0</v>
      </c>
      <c r="AM17" s="47">
        <f t="shared" si="3"/>
        <v>0</v>
      </c>
      <c r="AN17" s="47">
        <f t="shared" si="2"/>
        <v>0</v>
      </c>
    </row>
    <row r="18" spans="1:40">
      <c r="A18" s="146" t="s">
        <v>14</v>
      </c>
      <c r="B18" s="208"/>
      <c r="C18" s="167"/>
      <c r="D18" s="123"/>
      <c r="E18" s="123"/>
      <c r="F18" s="123"/>
      <c r="G18" s="127"/>
      <c r="H18" s="123"/>
      <c r="I18" s="123"/>
      <c r="J18" s="123"/>
      <c r="K18" s="127"/>
      <c r="L18" s="123"/>
      <c r="M18" s="123"/>
      <c r="N18" s="123"/>
      <c r="O18" s="127"/>
      <c r="P18" s="123"/>
      <c r="Q18" s="123"/>
      <c r="R18" s="123"/>
      <c r="S18" s="127"/>
      <c r="T18" s="128"/>
      <c r="U18" s="129"/>
      <c r="V18" s="128"/>
      <c r="W18" s="127"/>
      <c r="X18" s="130"/>
      <c r="Y18" s="130"/>
      <c r="Z18" s="130"/>
      <c r="AA18" s="127"/>
      <c r="AB18" s="130"/>
      <c r="AC18" s="130"/>
      <c r="AD18" s="130"/>
      <c r="AE18" s="130"/>
      <c r="AF18" s="123"/>
      <c r="AG18" s="123"/>
      <c r="AH18" s="123"/>
      <c r="AI18" s="123"/>
      <c r="AJ18" s="123"/>
      <c r="AK18" s="70">
        <f t="shared" si="0"/>
        <v>0</v>
      </c>
      <c r="AL18" s="70">
        <f t="shared" si="1"/>
        <v>0</v>
      </c>
      <c r="AM18" s="47">
        <f t="shared" si="3"/>
        <v>0</v>
      </c>
      <c r="AN18" s="47">
        <f t="shared" si="2"/>
        <v>0</v>
      </c>
    </row>
    <row r="19" spans="1:40" ht="14.25" customHeight="1">
      <c r="A19" s="153" t="s">
        <v>15</v>
      </c>
      <c r="B19" s="179"/>
      <c r="C19" s="158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3"/>
      <c r="AF19" s="113"/>
      <c r="AG19" s="113"/>
      <c r="AH19" s="113"/>
      <c r="AI19" s="113"/>
      <c r="AJ19" s="113"/>
      <c r="AK19" s="70">
        <f t="shared" si="0"/>
        <v>0</v>
      </c>
      <c r="AL19" s="70">
        <f t="shared" si="1"/>
        <v>0</v>
      </c>
      <c r="AM19" s="47">
        <f t="shared" si="3"/>
        <v>0</v>
      </c>
      <c r="AN19" s="47">
        <f t="shared" si="2"/>
        <v>0</v>
      </c>
    </row>
    <row r="20" spans="1:40">
      <c r="A20" s="146" t="s">
        <v>16</v>
      </c>
      <c r="B20" s="179"/>
      <c r="C20" s="157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6"/>
      <c r="Z20" s="116"/>
      <c r="AA20" s="114"/>
      <c r="AB20" s="116"/>
      <c r="AC20" s="116"/>
      <c r="AD20" s="116"/>
      <c r="AE20" s="113"/>
      <c r="AF20" s="113"/>
      <c r="AG20" s="113"/>
      <c r="AH20" s="113"/>
      <c r="AI20" s="113"/>
      <c r="AJ20" s="113"/>
      <c r="AK20" s="70">
        <f t="shared" si="0"/>
        <v>0</v>
      </c>
      <c r="AL20" s="70">
        <f t="shared" si="1"/>
        <v>0</v>
      </c>
      <c r="AM20" s="47">
        <f t="shared" si="3"/>
        <v>0</v>
      </c>
      <c r="AN20" s="47">
        <f t="shared" si="2"/>
        <v>0</v>
      </c>
    </row>
    <row r="21" spans="1:40">
      <c r="A21" s="147" t="s">
        <v>17</v>
      </c>
      <c r="B21" s="213"/>
      <c r="C21" s="157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35"/>
      <c r="AJ21" s="135"/>
      <c r="AK21" s="70">
        <f t="shared" si="0"/>
        <v>0</v>
      </c>
      <c r="AL21" s="70">
        <f t="shared" si="1"/>
        <v>0</v>
      </c>
      <c r="AM21" s="47">
        <f t="shared" si="3"/>
        <v>0</v>
      </c>
      <c r="AN21" s="47">
        <f t="shared" si="2"/>
        <v>0</v>
      </c>
    </row>
    <row r="22" spans="1:40">
      <c r="A22" s="146" t="s">
        <v>18</v>
      </c>
      <c r="B22" s="180"/>
      <c r="C22" s="163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70">
        <f t="shared" si="0"/>
        <v>0</v>
      </c>
      <c r="AL22" s="70">
        <f t="shared" si="1"/>
        <v>0</v>
      </c>
      <c r="AM22" s="47">
        <f t="shared" si="3"/>
        <v>0</v>
      </c>
      <c r="AN22" s="47">
        <f t="shared" si="2"/>
        <v>0</v>
      </c>
    </row>
    <row r="23" spans="1:40">
      <c r="A23" s="146" t="s">
        <v>19</v>
      </c>
      <c r="B23" s="208"/>
      <c r="C23" s="16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7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70">
        <f t="shared" si="0"/>
        <v>0</v>
      </c>
      <c r="AL23" s="70">
        <f t="shared" si="1"/>
        <v>0</v>
      </c>
      <c r="AM23" s="47">
        <f t="shared" si="3"/>
        <v>0</v>
      </c>
      <c r="AN23" s="47">
        <f t="shared" si="2"/>
        <v>0</v>
      </c>
    </row>
    <row r="24" spans="1:40">
      <c r="A24" s="146" t="s">
        <v>20</v>
      </c>
      <c r="B24" s="208"/>
      <c r="C24" s="157"/>
      <c r="D24" s="112"/>
      <c r="E24" s="112"/>
      <c r="F24" s="112"/>
      <c r="G24" s="114"/>
      <c r="H24" s="112"/>
      <c r="I24" s="112"/>
      <c r="J24" s="112"/>
      <c r="K24" s="114"/>
      <c r="L24" s="112"/>
      <c r="M24" s="112"/>
      <c r="N24" s="112"/>
      <c r="O24" s="114"/>
      <c r="P24" s="112"/>
      <c r="Q24" s="112"/>
      <c r="R24" s="112"/>
      <c r="S24" s="114"/>
      <c r="T24" s="112"/>
      <c r="U24" s="112"/>
      <c r="V24" s="112"/>
      <c r="W24" s="114"/>
      <c r="X24" s="112"/>
      <c r="Y24" s="112"/>
      <c r="Z24" s="112"/>
      <c r="AA24" s="114"/>
      <c r="AB24" s="112"/>
      <c r="AC24" s="112"/>
      <c r="AD24" s="112"/>
      <c r="AE24" s="112"/>
      <c r="AF24" s="112"/>
      <c r="AG24" s="112"/>
      <c r="AH24" s="112"/>
      <c r="AI24" s="112"/>
      <c r="AJ24" s="112"/>
      <c r="AK24" s="70">
        <f t="shared" si="0"/>
        <v>0</v>
      </c>
      <c r="AL24" s="70">
        <f t="shared" si="1"/>
        <v>0</v>
      </c>
      <c r="AM24" s="47">
        <f t="shared" si="3"/>
        <v>0</v>
      </c>
      <c r="AN24" s="47">
        <f t="shared" si="2"/>
        <v>0</v>
      </c>
    </row>
    <row r="25" spans="1:40">
      <c r="A25" s="146" t="s">
        <v>21</v>
      </c>
      <c r="B25" s="208"/>
      <c r="C25" s="154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56"/>
      <c r="AC25" s="56"/>
      <c r="AD25" s="56"/>
      <c r="AE25" s="56"/>
      <c r="AF25" s="56"/>
      <c r="AG25" s="56"/>
      <c r="AH25" s="56"/>
      <c r="AI25" s="56"/>
      <c r="AJ25" s="56"/>
      <c r="AK25" s="70">
        <f t="shared" si="0"/>
        <v>0</v>
      </c>
      <c r="AL25" s="70">
        <f t="shared" si="1"/>
        <v>0</v>
      </c>
      <c r="AM25" s="47">
        <f t="shared" si="3"/>
        <v>0</v>
      </c>
      <c r="AN25" s="47">
        <f t="shared" si="2"/>
        <v>0</v>
      </c>
    </row>
    <row r="26" spans="1:40">
      <c r="A26" s="146" t="s">
        <v>22</v>
      </c>
      <c r="B26" s="179"/>
      <c r="C26" s="154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1"/>
      <c r="X26" s="111"/>
      <c r="Y26" s="111"/>
      <c r="Z26" s="111"/>
      <c r="AA26" s="111"/>
      <c r="AB26" s="111"/>
      <c r="AC26" s="111"/>
      <c r="AD26" s="111"/>
      <c r="AE26" s="113"/>
      <c r="AF26" s="113"/>
      <c r="AG26" s="113"/>
      <c r="AH26" s="113"/>
      <c r="AI26" s="113"/>
      <c r="AJ26" s="113"/>
      <c r="AK26" s="70">
        <f t="shared" si="0"/>
        <v>0</v>
      </c>
      <c r="AL26" s="70">
        <f t="shared" si="1"/>
        <v>0</v>
      </c>
      <c r="AM26" s="47">
        <f t="shared" si="3"/>
        <v>0</v>
      </c>
      <c r="AN26" s="47">
        <f t="shared" si="2"/>
        <v>0</v>
      </c>
    </row>
    <row r="27" spans="1:40">
      <c r="A27" s="146" t="s">
        <v>23</v>
      </c>
      <c r="B27" s="208"/>
      <c r="C27" s="154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144"/>
      <c r="AF27" s="144"/>
      <c r="AG27" s="144"/>
      <c r="AH27" s="144"/>
      <c r="AI27" s="144"/>
      <c r="AJ27" s="144"/>
      <c r="AK27" s="70">
        <f>SUM(D27+H27+L27+P27+T27+X27+AB27)</f>
        <v>0</v>
      </c>
      <c r="AL27" s="70">
        <f>C27+G27+K27+O27+S27+W27+AA27</f>
        <v>0</v>
      </c>
      <c r="AM27" s="47">
        <f t="shared" si="3"/>
        <v>0</v>
      </c>
      <c r="AN27" s="47">
        <f t="shared" si="2"/>
        <v>0</v>
      </c>
    </row>
    <row r="28" spans="1:40">
      <c r="A28" s="146" t="s">
        <v>24</v>
      </c>
      <c r="B28" s="169"/>
      <c r="C28" s="159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142"/>
      <c r="AC28" s="142"/>
      <c r="AD28" s="142"/>
      <c r="AE28" s="142"/>
      <c r="AF28" s="142"/>
      <c r="AG28" s="142"/>
      <c r="AH28" s="142"/>
      <c r="AI28" s="143"/>
      <c r="AJ28" s="143"/>
      <c r="AK28" s="70">
        <f t="shared" si="0"/>
        <v>0</v>
      </c>
      <c r="AL28" s="70">
        <f t="shared" si="1"/>
        <v>0</v>
      </c>
      <c r="AM28" s="47">
        <f t="shared" si="3"/>
        <v>0</v>
      </c>
      <c r="AN28" s="47">
        <f t="shared" si="2"/>
        <v>0</v>
      </c>
    </row>
    <row r="29" spans="1:40">
      <c r="A29" s="146" t="s">
        <v>25</v>
      </c>
      <c r="B29" s="208"/>
      <c r="C29" s="163"/>
      <c r="D29" s="90"/>
      <c r="E29" s="89"/>
      <c r="F29" s="90"/>
      <c r="G29" s="90"/>
      <c r="H29" s="89"/>
      <c r="I29" s="90"/>
      <c r="J29" s="89"/>
      <c r="K29" s="89"/>
      <c r="L29" s="90"/>
      <c r="M29" s="89"/>
      <c r="N29" s="89"/>
      <c r="O29" s="89"/>
      <c r="P29" s="89"/>
      <c r="Q29" s="89"/>
      <c r="R29" s="89"/>
      <c r="S29" s="89"/>
      <c r="T29" s="89"/>
      <c r="U29" s="89"/>
      <c r="V29" s="90"/>
      <c r="W29" s="90"/>
      <c r="X29" s="90"/>
      <c r="Y29" s="90"/>
      <c r="Z29" s="90"/>
      <c r="AA29" s="90"/>
      <c r="AB29" s="90"/>
      <c r="AC29" s="90"/>
      <c r="AD29" s="90"/>
      <c r="AE29" s="89"/>
      <c r="AF29" s="89"/>
      <c r="AG29" s="89"/>
      <c r="AH29" s="89"/>
      <c r="AI29" s="89"/>
      <c r="AJ29" s="89"/>
      <c r="AK29" s="70">
        <f t="shared" si="0"/>
        <v>0</v>
      </c>
      <c r="AL29" s="70">
        <f t="shared" si="1"/>
        <v>0</v>
      </c>
      <c r="AM29" s="47">
        <f t="shared" si="3"/>
        <v>0</v>
      </c>
      <c r="AN29" s="47">
        <f t="shared" si="2"/>
        <v>0</v>
      </c>
    </row>
    <row r="30" spans="1:40">
      <c r="A30" s="146" t="s">
        <v>26</v>
      </c>
      <c r="B30" s="179"/>
      <c r="C30" s="163"/>
      <c r="D30" s="90"/>
      <c r="E30" s="89"/>
      <c r="F30" s="90"/>
      <c r="G30" s="113"/>
      <c r="H30" s="89"/>
      <c r="I30" s="90"/>
      <c r="J30" s="89"/>
      <c r="K30" s="113"/>
      <c r="L30" s="90"/>
      <c r="M30" s="89"/>
      <c r="N30" s="89"/>
      <c r="O30" s="113"/>
      <c r="P30" s="89"/>
      <c r="Q30" s="89"/>
      <c r="R30" s="89"/>
      <c r="S30" s="113"/>
      <c r="T30" s="89"/>
      <c r="U30" s="89"/>
      <c r="V30" s="90"/>
      <c r="W30" s="113"/>
      <c r="X30" s="90"/>
      <c r="Y30" s="90"/>
      <c r="Z30" s="90"/>
      <c r="AA30" s="113"/>
      <c r="AB30" s="90"/>
      <c r="AC30" s="90"/>
      <c r="AD30" s="90"/>
      <c r="AE30" s="89"/>
      <c r="AF30" s="89"/>
      <c r="AG30" s="89"/>
      <c r="AH30" s="89"/>
      <c r="AI30" s="89"/>
      <c r="AJ30" s="89"/>
      <c r="AK30" s="70">
        <f t="shared" si="0"/>
        <v>0</v>
      </c>
      <c r="AL30" s="70">
        <f t="shared" si="1"/>
        <v>0</v>
      </c>
      <c r="AM30" s="47">
        <f t="shared" si="3"/>
        <v>0</v>
      </c>
      <c r="AN30" s="47">
        <f t="shared" si="2"/>
        <v>0</v>
      </c>
    </row>
    <row r="31" spans="1:40">
      <c r="A31" s="145" t="s">
        <v>27</v>
      </c>
      <c r="B31" s="212"/>
      <c r="C31" s="16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70">
        <f t="shared" si="0"/>
        <v>0</v>
      </c>
      <c r="AL31" s="70">
        <f t="shared" si="1"/>
        <v>0</v>
      </c>
      <c r="AM31" s="47">
        <f t="shared" si="3"/>
        <v>0</v>
      </c>
      <c r="AN31" s="47">
        <f t="shared" si="2"/>
        <v>0</v>
      </c>
    </row>
    <row r="32" spans="1:40">
      <c r="A32" s="147" t="s">
        <v>28</v>
      </c>
      <c r="B32" s="179"/>
      <c r="C32" s="122"/>
      <c r="D32" s="121"/>
      <c r="E32" s="121"/>
      <c r="F32" s="121"/>
      <c r="G32" s="121"/>
      <c r="H32" s="121"/>
      <c r="I32" s="121"/>
      <c r="J32" s="121"/>
      <c r="K32" s="121"/>
      <c r="L32" s="113"/>
      <c r="M32" s="113"/>
      <c r="N32" s="113"/>
      <c r="O32" s="121"/>
      <c r="P32" s="113"/>
      <c r="Q32" s="113"/>
      <c r="R32" s="113"/>
      <c r="S32" s="121"/>
      <c r="T32" s="113"/>
      <c r="U32" s="113"/>
      <c r="V32" s="113"/>
      <c r="W32" s="121"/>
      <c r="X32" s="113"/>
      <c r="Y32" s="113"/>
      <c r="Z32" s="113"/>
      <c r="AA32" s="121"/>
      <c r="AB32" s="113"/>
      <c r="AC32" s="113"/>
      <c r="AD32" s="113"/>
      <c r="AE32" s="113"/>
      <c r="AF32" s="113"/>
      <c r="AG32" s="113"/>
      <c r="AH32" s="113"/>
      <c r="AI32" s="113"/>
      <c r="AJ32" s="113"/>
      <c r="AK32" s="70">
        <f t="shared" si="0"/>
        <v>0</v>
      </c>
      <c r="AL32" s="70">
        <f t="shared" si="1"/>
        <v>0</v>
      </c>
      <c r="AM32" s="47">
        <f t="shared" si="3"/>
        <v>0</v>
      </c>
      <c r="AN32" s="47">
        <f t="shared" si="2"/>
        <v>0</v>
      </c>
    </row>
    <row r="33" spans="1:40">
      <c r="A33" s="49" t="s">
        <v>29</v>
      </c>
      <c r="B33" s="199"/>
      <c r="C33" s="96">
        <v>27</v>
      </c>
      <c r="D33" s="88">
        <v>0</v>
      </c>
      <c r="E33" s="88">
        <v>0</v>
      </c>
      <c r="F33" s="88">
        <v>0</v>
      </c>
      <c r="G33" s="96">
        <v>31</v>
      </c>
      <c r="H33" s="88">
        <v>0</v>
      </c>
      <c r="I33" s="88">
        <v>0</v>
      </c>
      <c r="J33" s="88">
        <v>0</v>
      </c>
      <c r="K33" s="96">
        <v>36</v>
      </c>
      <c r="L33" s="88">
        <v>0</v>
      </c>
      <c r="M33" s="88">
        <v>0</v>
      </c>
      <c r="N33" s="88">
        <v>0</v>
      </c>
      <c r="O33" s="96">
        <v>22</v>
      </c>
      <c r="P33" s="88">
        <v>0</v>
      </c>
      <c r="Q33" s="88">
        <v>0</v>
      </c>
      <c r="R33" s="88">
        <v>0</v>
      </c>
      <c r="S33" s="96">
        <v>24</v>
      </c>
      <c r="T33" s="88">
        <v>0</v>
      </c>
      <c r="U33" s="88">
        <v>0</v>
      </c>
      <c r="V33" s="88">
        <v>0</v>
      </c>
      <c r="W33" s="96">
        <v>11</v>
      </c>
      <c r="X33" s="88">
        <v>0</v>
      </c>
      <c r="Y33" s="88">
        <v>0</v>
      </c>
      <c r="Z33" s="88">
        <v>0</v>
      </c>
      <c r="AA33" s="96">
        <v>15</v>
      </c>
      <c r="AB33" s="88">
        <v>0</v>
      </c>
      <c r="AC33" s="88">
        <v>0</v>
      </c>
      <c r="AD33" s="88">
        <v>0</v>
      </c>
      <c r="AE33" s="96"/>
      <c r="AF33" s="93"/>
      <c r="AG33" s="50"/>
      <c r="AH33" s="50"/>
      <c r="AI33" s="50"/>
      <c r="AJ33" s="50"/>
      <c r="AK33" s="70">
        <f t="shared" si="0"/>
        <v>0</v>
      </c>
      <c r="AL33" s="70">
        <f t="shared" si="1"/>
        <v>166</v>
      </c>
      <c r="AM33" s="47">
        <f t="shared" si="3"/>
        <v>0</v>
      </c>
      <c r="AN33" s="47">
        <f t="shared" si="2"/>
        <v>0</v>
      </c>
    </row>
    <row r="34" spans="1:40">
      <c r="A34" s="58" t="s">
        <v>30</v>
      </c>
      <c r="B34" s="187"/>
      <c r="C34" s="113"/>
      <c r="D34" s="117"/>
      <c r="E34" s="117"/>
      <c r="F34" s="117"/>
      <c r="G34" s="113"/>
      <c r="H34" s="117"/>
      <c r="I34" s="117"/>
      <c r="J34" s="117"/>
      <c r="K34" s="113"/>
      <c r="L34" s="117"/>
      <c r="M34" s="117"/>
      <c r="N34" s="117"/>
      <c r="O34" s="113"/>
      <c r="P34" s="117"/>
      <c r="Q34" s="117"/>
      <c r="R34" s="117"/>
      <c r="S34" s="113"/>
      <c r="T34" s="117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7"/>
      <c r="AF34" s="117"/>
      <c r="AG34" s="117"/>
      <c r="AH34" s="117"/>
      <c r="AI34" s="117"/>
      <c r="AJ34" s="113"/>
      <c r="AK34" s="70">
        <f t="shared" si="0"/>
        <v>0</v>
      </c>
      <c r="AL34" s="70">
        <f t="shared" si="1"/>
        <v>0</v>
      </c>
      <c r="AM34" s="47">
        <f t="shared" si="3"/>
        <v>0</v>
      </c>
      <c r="AN34" s="47">
        <f t="shared" si="2"/>
        <v>0</v>
      </c>
    </row>
    <row r="35" spans="1:40">
      <c r="A35" s="58" t="s">
        <v>31</v>
      </c>
      <c r="B35" s="181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70">
        <f t="shared" si="0"/>
        <v>0</v>
      </c>
      <c r="AL35" s="70">
        <f t="shared" si="1"/>
        <v>0</v>
      </c>
      <c r="AM35" s="47">
        <f t="shared" si="3"/>
        <v>0</v>
      </c>
      <c r="AN35" s="47">
        <f t="shared" si="2"/>
        <v>0</v>
      </c>
    </row>
    <row r="36" spans="1:40">
      <c r="A36" s="48" t="s">
        <v>32</v>
      </c>
      <c r="B36" s="206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70">
        <f t="shared" si="0"/>
        <v>0</v>
      </c>
      <c r="AL36" s="70">
        <f t="shared" si="1"/>
        <v>0</v>
      </c>
      <c r="AM36" s="47">
        <f t="shared" si="3"/>
        <v>0</v>
      </c>
      <c r="AN36" s="47">
        <f t="shared" si="2"/>
        <v>0</v>
      </c>
    </row>
    <row r="37" spans="1:40">
      <c r="A37" s="48" t="s">
        <v>33</v>
      </c>
      <c r="B37" s="187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70">
        <f t="shared" si="0"/>
        <v>0</v>
      </c>
      <c r="AL37" s="70">
        <f t="shared" si="1"/>
        <v>0</v>
      </c>
      <c r="AM37" s="47">
        <f t="shared" si="3"/>
        <v>0</v>
      </c>
      <c r="AN37" s="47">
        <f t="shared" si="2"/>
        <v>0</v>
      </c>
    </row>
    <row r="38" spans="1:40">
      <c r="A38" s="59" t="s">
        <v>34</v>
      </c>
      <c r="B38" s="193"/>
      <c r="C38" s="116"/>
      <c r="D38" s="116"/>
      <c r="E38" s="116"/>
      <c r="F38" s="116"/>
      <c r="G38" s="116"/>
      <c r="H38" s="116"/>
      <c r="I38" s="113"/>
      <c r="J38" s="113"/>
      <c r="K38" s="116"/>
      <c r="L38" s="116"/>
      <c r="M38" s="113"/>
      <c r="N38" s="113"/>
      <c r="O38" s="116"/>
      <c r="P38" s="113"/>
      <c r="Q38" s="113"/>
      <c r="R38" s="113"/>
      <c r="S38" s="116"/>
      <c r="T38" s="113"/>
      <c r="U38" s="113"/>
      <c r="V38" s="113"/>
      <c r="W38" s="116"/>
      <c r="X38" s="113"/>
      <c r="Y38" s="113"/>
      <c r="Z38" s="113"/>
      <c r="AA38" s="116"/>
      <c r="AB38" s="116"/>
      <c r="AC38" s="113"/>
      <c r="AD38" s="113"/>
      <c r="AE38" s="113"/>
      <c r="AF38" s="113"/>
      <c r="AG38" s="113"/>
      <c r="AH38" s="113"/>
      <c r="AI38" s="113"/>
      <c r="AJ38" s="113"/>
      <c r="AK38" s="70">
        <f t="shared" si="0"/>
        <v>0</v>
      </c>
      <c r="AL38" s="70">
        <f t="shared" si="1"/>
        <v>0</v>
      </c>
      <c r="AM38" s="47">
        <f t="shared" si="3"/>
        <v>0</v>
      </c>
      <c r="AN38" s="47">
        <f t="shared" si="2"/>
        <v>0</v>
      </c>
    </row>
    <row r="39" spans="1:40">
      <c r="A39" s="60" t="s">
        <v>35</v>
      </c>
      <c r="B39" s="193"/>
      <c r="C39" s="113"/>
      <c r="D39" s="116"/>
      <c r="E39" s="113"/>
      <c r="F39" s="113"/>
      <c r="G39" s="113"/>
      <c r="H39" s="113"/>
      <c r="I39" s="113"/>
      <c r="J39" s="113"/>
      <c r="K39" s="113"/>
      <c r="L39" s="116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70">
        <f t="shared" si="0"/>
        <v>0</v>
      </c>
      <c r="AL39" s="70">
        <f t="shared" si="1"/>
        <v>0</v>
      </c>
      <c r="AM39" s="47">
        <f t="shared" si="3"/>
        <v>0</v>
      </c>
      <c r="AN39" s="47">
        <f t="shared" si="2"/>
        <v>0</v>
      </c>
    </row>
    <row r="40" spans="1:40">
      <c r="A40" s="59" t="s">
        <v>36</v>
      </c>
      <c r="B40" s="193"/>
      <c r="C40" s="61"/>
      <c r="D40" s="105"/>
      <c r="E40" s="105"/>
      <c r="F40" s="105"/>
      <c r="G40" s="61"/>
      <c r="H40" s="105"/>
      <c r="I40" s="105"/>
      <c r="J40" s="105"/>
      <c r="K40" s="61"/>
      <c r="L40" s="105"/>
      <c r="M40" s="105"/>
      <c r="N40" s="105"/>
      <c r="O40" s="61"/>
      <c r="P40" s="105"/>
      <c r="Q40" s="105"/>
      <c r="R40" s="105"/>
      <c r="S40" s="61"/>
      <c r="T40" s="105"/>
      <c r="U40" s="105"/>
      <c r="V40" s="105"/>
      <c r="W40" s="61"/>
      <c r="X40" s="105"/>
      <c r="Y40" s="105"/>
      <c r="Z40" s="105"/>
      <c r="AA40" s="61"/>
      <c r="AB40" s="105"/>
      <c r="AC40" s="105"/>
      <c r="AD40" s="106"/>
      <c r="AE40" s="105"/>
      <c r="AF40" s="105"/>
      <c r="AG40" s="105"/>
      <c r="AH40" s="105"/>
      <c r="AI40" s="105"/>
      <c r="AJ40" s="105"/>
      <c r="AK40" s="70">
        <f t="shared" si="0"/>
        <v>0</v>
      </c>
      <c r="AL40" s="70">
        <f t="shared" si="1"/>
        <v>0</v>
      </c>
      <c r="AM40" s="47">
        <f t="shared" si="3"/>
        <v>0</v>
      </c>
      <c r="AN40" s="47">
        <f t="shared" si="2"/>
        <v>0</v>
      </c>
    </row>
    <row r="41" spans="1:40">
      <c r="A41" s="59" t="s">
        <v>116</v>
      </c>
      <c r="B41" s="182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89"/>
      <c r="AF41" s="89"/>
      <c r="AG41" s="89"/>
      <c r="AH41" s="89"/>
      <c r="AI41" s="89"/>
      <c r="AJ41" s="89"/>
      <c r="AK41" s="70">
        <f t="shared" si="0"/>
        <v>0</v>
      </c>
      <c r="AL41" s="70">
        <f t="shared" si="1"/>
        <v>0</v>
      </c>
      <c r="AM41" s="47">
        <f t="shared" si="3"/>
        <v>0</v>
      </c>
      <c r="AN41" s="47">
        <f t="shared" si="2"/>
        <v>0</v>
      </c>
    </row>
    <row r="42" spans="1:40">
      <c r="A42" s="48" t="s">
        <v>37</v>
      </c>
      <c r="B42" s="19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4"/>
      <c r="AC42" s="104"/>
      <c r="AD42" s="104"/>
      <c r="AE42" s="104"/>
      <c r="AF42" s="104"/>
      <c r="AG42" s="104"/>
      <c r="AH42" s="104"/>
      <c r="AI42" s="104"/>
      <c r="AJ42" s="104"/>
      <c r="AK42" s="70">
        <f t="shared" si="0"/>
        <v>0</v>
      </c>
      <c r="AL42" s="70">
        <f t="shared" si="1"/>
        <v>0</v>
      </c>
      <c r="AM42" s="47">
        <f t="shared" si="3"/>
        <v>0</v>
      </c>
      <c r="AN42" s="47">
        <f t="shared" si="2"/>
        <v>0</v>
      </c>
    </row>
    <row r="43" spans="1:40" ht="23">
      <c r="A43" s="48" t="s">
        <v>117</v>
      </c>
      <c r="B43" s="190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70">
        <f t="shared" si="0"/>
        <v>0</v>
      </c>
      <c r="AL43" s="70">
        <f t="shared" si="1"/>
        <v>0</v>
      </c>
      <c r="AM43" s="47">
        <f t="shared" si="3"/>
        <v>0</v>
      </c>
      <c r="AN43" s="47">
        <f t="shared" si="2"/>
        <v>0</v>
      </c>
    </row>
    <row r="44" spans="1:40">
      <c r="A44" s="62" t="s">
        <v>38</v>
      </c>
      <c r="B44" s="18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99"/>
      <c r="AF44" s="99"/>
      <c r="AG44" s="99"/>
      <c r="AH44" s="99"/>
      <c r="AI44" s="99"/>
      <c r="AJ44" s="99"/>
      <c r="AK44" s="70">
        <f t="shared" si="0"/>
        <v>0</v>
      </c>
      <c r="AL44" s="70">
        <f t="shared" si="1"/>
        <v>0</v>
      </c>
      <c r="AM44" s="47">
        <f t="shared" si="3"/>
        <v>0</v>
      </c>
      <c r="AN44" s="4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A11" zoomScale="85" zoomScaleNormal="85" workbookViewId="0">
      <selection activeCell="O43" sqref="O43"/>
    </sheetView>
  </sheetViews>
  <sheetFormatPr defaultRowHeight="14.5"/>
  <cols>
    <col min="1" max="1" width="19.17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0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145" t="s">
        <v>1</v>
      </c>
      <c r="B4" s="207"/>
      <c r="C4" s="154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3"/>
      <c r="AC4" s="113"/>
      <c r="AD4" s="113"/>
      <c r="AE4" s="112"/>
      <c r="AF4" s="112"/>
      <c r="AG4" s="112"/>
      <c r="AH4" s="112"/>
      <c r="AI4" s="112"/>
      <c r="AJ4" s="112"/>
      <c r="AK4" s="70">
        <f t="shared" ref="AK4:AK44" si="0">SUM(D4+H4+L4+P4+T4+X4+AB4)</f>
        <v>0</v>
      </c>
      <c r="AL4" s="70">
        <f>C4+G4+K4+O4+S4+W4+AA4</f>
        <v>0</v>
      </c>
      <c r="AM4" s="47">
        <f>E4+I4+M4+Q4+U4+Y4+AC4</f>
        <v>0</v>
      </c>
      <c r="AN4" s="47">
        <f>SUM(F4+J4+N4+R4+V4+Z4+AD4)</f>
        <v>0</v>
      </c>
    </row>
    <row r="5" spans="1:40">
      <c r="A5" s="146" t="s">
        <v>2</v>
      </c>
      <c r="B5" s="169"/>
      <c r="C5" s="160"/>
      <c r="D5" s="124"/>
      <c r="E5" s="123"/>
      <c r="F5" s="124"/>
      <c r="G5" s="124"/>
      <c r="H5" s="123"/>
      <c r="I5" s="124"/>
      <c r="J5" s="123"/>
      <c r="K5" s="123"/>
      <c r="L5" s="124"/>
      <c r="M5" s="123"/>
      <c r="N5" s="124"/>
      <c r="O5" s="124"/>
      <c r="P5" s="123"/>
      <c r="Q5" s="124"/>
      <c r="R5" s="123"/>
      <c r="S5" s="123"/>
      <c r="T5" s="124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70">
        <f t="shared" si="0"/>
        <v>0</v>
      </c>
      <c r="AL5" s="70">
        <f t="shared" ref="AL5:AL44" si="1">C5+G5+K5+O5+S5+W5+AA5</f>
        <v>0</v>
      </c>
      <c r="AM5" s="47">
        <f>E5+I5+M5+Q5+U5+Y5+AC5</f>
        <v>0</v>
      </c>
      <c r="AN5" s="47">
        <f t="shared" ref="AN5:AN44" si="2">SUM(F5+J5+N5+R5+V5+Z5+AD5)</f>
        <v>0</v>
      </c>
    </row>
    <row r="6" spans="1:40">
      <c r="A6" s="146" t="s">
        <v>3</v>
      </c>
      <c r="B6" s="208"/>
      <c r="C6" s="154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70">
        <f t="shared" si="0"/>
        <v>0</v>
      </c>
      <c r="AL6" s="70">
        <f t="shared" si="1"/>
        <v>0</v>
      </c>
      <c r="AM6" s="47">
        <f t="shared" ref="AM6:AM44" si="3">E6+I6+M6+Q6+U6+Y6+AC6</f>
        <v>0</v>
      </c>
      <c r="AN6" s="47">
        <f t="shared" si="2"/>
        <v>0</v>
      </c>
    </row>
    <row r="7" spans="1:40">
      <c r="A7" s="146" t="s">
        <v>4</v>
      </c>
      <c r="B7" s="179"/>
      <c r="C7" s="155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0"/>
      <c r="W7" s="100"/>
      <c r="X7" s="100"/>
      <c r="Y7" s="100"/>
      <c r="Z7" s="100"/>
      <c r="AA7" s="100"/>
      <c r="AB7" s="67"/>
      <c r="AC7" s="67"/>
      <c r="AD7" s="67"/>
      <c r="AE7" s="67"/>
      <c r="AF7" s="104"/>
      <c r="AG7" s="104"/>
      <c r="AH7" s="104"/>
      <c r="AI7" s="104"/>
      <c r="AJ7" s="104"/>
      <c r="AK7" s="70">
        <f t="shared" si="0"/>
        <v>0</v>
      </c>
      <c r="AL7" s="70">
        <f t="shared" si="1"/>
        <v>0</v>
      </c>
      <c r="AM7" s="47">
        <f t="shared" si="3"/>
        <v>0</v>
      </c>
      <c r="AN7" s="47">
        <f t="shared" si="2"/>
        <v>0</v>
      </c>
    </row>
    <row r="8" spans="1:40">
      <c r="A8" s="147" t="s">
        <v>5</v>
      </c>
      <c r="B8" s="209"/>
      <c r="C8" s="161"/>
      <c r="D8" s="108"/>
      <c r="E8" s="108"/>
      <c r="F8" s="108"/>
      <c r="G8" s="131"/>
      <c r="H8" s="108"/>
      <c r="I8" s="108"/>
      <c r="J8" s="108"/>
      <c r="K8" s="131"/>
      <c r="L8" s="108"/>
      <c r="M8" s="108"/>
      <c r="N8" s="108"/>
      <c r="O8" s="131"/>
      <c r="P8" s="108"/>
      <c r="Q8" s="108"/>
      <c r="R8" s="108"/>
      <c r="S8" s="131"/>
      <c r="T8" s="108"/>
      <c r="U8" s="108"/>
      <c r="V8" s="108"/>
      <c r="W8" s="132"/>
      <c r="X8" s="108"/>
      <c r="Y8" s="108"/>
      <c r="Z8" s="108"/>
      <c r="AA8" s="132"/>
      <c r="AB8" s="132"/>
      <c r="AC8" s="132"/>
      <c r="AD8" s="132"/>
      <c r="AE8" s="108"/>
      <c r="AF8" s="108"/>
      <c r="AG8" s="108"/>
      <c r="AH8" s="108"/>
      <c r="AI8" s="108"/>
      <c r="AJ8" s="108"/>
      <c r="AK8" s="70">
        <f t="shared" si="0"/>
        <v>0</v>
      </c>
      <c r="AL8" s="70">
        <f t="shared" si="1"/>
        <v>0</v>
      </c>
      <c r="AM8" s="47">
        <f t="shared" si="3"/>
        <v>0</v>
      </c>
      <c r="AN8" s="47">
        <f t="shared" si="2"/>
        <v>0</v>
      </c>
    </row>
    <row r="9" spans="1:40">
      <c r="A9" s="148" t="s">
        <v>80</v>
      </c>
      <c r="B9" s="210"/>
      <c r="C9" s="156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4"/>
      <c r="Y9" s="94"/>
      <c r="Z9" s="94"/>
      <c r="AA9" s="122"/>
      <c r="AB9" s="92"/>
      <c r="AC9" s="92"/>
      <c r="AD9" s="92"/>
      <c r="AE9" s="144"/>
      <c r="AF9" s="144"/>
      <c r="AG9" s="144"/>
      <c r="AH9" s="144"/>
      <c r="AI9" s="144"/>
      <c r="AJ9" s="144"/>
      <c r="AK9" s="70">
        <f t="shared" si="0"/>
        <v>0</v>
      </c>
      <c r="AL9" s="70">
        <f t="shared" si="1"/>
        <v>0</v>
      </c>
      <c r="AM9" s="47">
        <f t="shared" si="3"/>
        <v>0</v>
      </c>
      <c r="AN9" s="47">
        <f t="shared" si="2"/>
        <v>0</v>
      </c>
    </row>
    <row r="10" spans="1:40">
      <c r="A10" s="149" t="s">
        <v>6</v>
      </c>
      <c r="B10" s="208"/>
      <c r="C10" s="154"/>
      <c r="D10" s="117"/>
      <c r="E10" s="117"/>
      <c r="F10" s="117"/>
      <c r="G10" s="112"/>
      <c r="H10" s="117"/>
      <c r="I10" s="117"/>
      <c r="J10" s="117"/>
      <c r="K10" s="112"/>
      <c r="L10" s="117"/>
      <c r="M10" s="117"/>
      <c r="N10" s="117"/>
      <c r="O10" s="112"/>
      <c r="P10" s="117"/>
      <c r="Q10" s="117"/>
      <c r="R10" s="117"/>
      <c r="S10" s="112"/>
      <c r="T10" s="112"/>
      <c r="U10" s="112"/>
      <c r="V10" s="112"/>
      <c r="W10" s="112"/>
      <c r="X10" s="117"/>
      <c r="Y10" s="117"/>
      <c r="Z10" s="117"/>
      <c r="AA10" s="112"/>
      <c r="AB10" s="117"/>
      <c r="AC10" s="117"/>
      <c r="AD10" s="117"/>
      <c r="AE10" s="117"/>
      <c r="AF10" s="117"/>
      <c r="AG10" s="117"/>
      <c r="AH10" s="117"/>
      <c r="AI10" s="117"/>
      <c r="AJ10" s="117"/>
      <c r="AK10" s="70">
        <f t="shared" si="0"/>
        <v>0</v>
      </c>
      <c r="AL10" s="70">
        <f t="shared" si="1"/>
        <v>0</v>
      </c>
      <c r="AM10" s="47">
        <f t="shared" si="3"/>
        <v>0</v>
      </c>
      <c r="AN10" s="47">
        <f t="shared" si="2"/>
        <v>0</v>
      </c>
    </row>
    <row r="11" spans="1:40">
      <c r="A11" s="150" t="s">
        <v>7</v>
      </c>
      <c r="B11" s="207"/>
      <c r="C11" s="157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22"/>
      <c r="AF11" s="114"/>
      <c r="AG11" s="114"/>
      <c r="AH11" s="114"/>
      <c r="AI11" s="114"/>
      <c r="AJ11" s="114"/>
      <c r="AK11" s="70">
        <f t="shared" si="0"/>
        <v>0</v>
      </c>
      <c r="AL11" s="70">
        <f t="shared" si="1"/>
        <v>0</v>
      </c>
      <c r="AM11" s="47">
        <f t="shared" si="3"/>
        <v>0</v>
      </c>
      <c r="AN11" s="47">
        <f t="shared" si="2"/>
        <v>0</v>
      </c>
    </row>
    <row r="12" spans="1:40">
      <c r="A12" s="151" t="s">
        <v>8</v>
      </c>
      <c r="B12" s="211"/>
      <c r="C12" s="162"/>
      <c r="D12" s="50"/>
      <c r="E12" s="50"/>
      <c r="F12" s="50"/>
      <c r="G12" s="55"/>
      <c r="H12" s="50"/>
      <c r="I12" s="50"/>
      <c r="J12" s="50"/>
      <c r="K12" s="55"/>
      <c r="L12" s="50"/>
      <c r="M12" s="50"/>
      <c r="N12" s="50"/>
      <c r="O12" s="55"/>
      <c r="P12" s="50"/>
      <c r="Q12" s="50"/>
      <c r="R12" s="55"/>
      <c r="S12" s="55"/>
      <c r="T12" s="55"/>
      <c r="U12" s="55"/>
      <c r="V12" s="55"/>
      <c r="W12" s="55"/>
      <c r="X12" s="50"/>
      <c r="Y12" s="50"/>
      <c r="Z12" s="50"/>
      <c r="AA12" s="55"/>
      <c r="AB12" s="55"/>
      <c r="AC12" s="55"/>
      <c r="AD12" s="55"/>
      <c r="AE12" s="50"/>
      <c r="AF12" s="50"/>
      <c r="AG12" s="50"/>
      <c r="AH12" s="50"/>
      <c r="AI12" s="50"/>
      <c r="AJ12" s="50"/>
      <c r="AK12" s="70">
        <f t="shared" si="0"/>
        <v>0</v>
      </c>
      <c r="AL12" s="70">
        <f t="shared" si="1"/>
        <v>0</v>
      </c>
      <c r="AM12" s="47">
        <f t="shared" si="3"/>
        <v>0</v>
      </c>
      <c r="AN12" s="47">
        <f t="shared" si="2"/>
        <v>0</v>
      </c>
    </row>
    <row r="13" spans="1:40">
      <c r="A13" s="146" t="s">
        <v>9</v>
      </c>
      <c r="B13" s="179"/>
      <c r="C13" s="158"/>
      <c r="D13" s="114"/>
      <c r="E13" s="114"/>
      <c r="F13" s="114"/>
      <c r="G13" s="116"/>
      <c r="H13" s="114"/>
      <c r="I13" s="114"/>
      <c r="J13" s="114"/>
      <c r="K13" s="116"/>
      <c r="L13" s="114"/>
      <c r="M13" s="114"/>
      <c r="N13" s="114"/>
      <c r="O13" s="116"/>
      <c r="P13" s="114"/>
      <c r="Q13" s="114"/>
      <c r="R13" s="114"/>
      <c r="S13" s="116"/>
      <c r="T13" s="114"/>
      <c r="U13" s="114"/>
      <c r="V13" s="114"/>
      <c r="W13" s="116"/>
      <c r="X13" s="114"/>
      <c r="Y13" s="114"/>
      <c r="Z13" s="114"/>
      <c r="AA13" s="116"/>
      <c r="AB13" s="114"/>
      <c r="AC13" s="114"/>
      <c r="AD13" s="114"/>
      <c r="AE13" s="114"/>
      <c r="AF13" s="114"/>
      <c r="AG13" s="114"/>
      <c r="AH13" s="114"/>
      <c r="AI13" s="114"/>
      <c r="AJ13" s="114"/>
      <c r="AK13" s="70">
        <f t="shared" si="0"/>
        <v>0</v>
      </c>
      <c r="AL13" s="70">
        <f t="shared" si="1"/>
        <v>0</v>
      </c>
      <c r="AM13" s="47">
        <f t="shared" si="3"/>
        <v>0</v>
      </c>
      <c r="AN13" s="47">
        <f t="shared" si="2"/>
        <v>0</v>
      </c>
    </row>
    <row r="14" spans="1:40">
      <c r="A14" s="146" t="s">
        <v>10</v>
      </c>
      <c r="B14" s="179"/>
      <c r="C14" s="163"/>
      <c r="D14" s="121"/>
      <c r="E14" s="121"/>
      <c r="F14" s="121"/>
      <c r="G14" s="121"/>
      <c r="H14" s="121"/>
      <c r="I14" s="121"/>
      <c r="J14" s="121"/>
      <c r="K14" s="113"/>
      <c r="L14" s="121"/>
      <c r="M14" s="113"/>
      <c r="N14" s="121"/>
      <c r="O14" s="121"/>
      <c r="P14" s="121"/>
      <c r="Q14" s="121"/>
      <c r="R14" s="121"/>
      <c r="S14" s="113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13"/>
      <c r="AF14" s="113"/>
      <c r="AG14" s="113"/>
      <c r="AH14" s="113"/>
      <c r="AI14" s="113"/>
      <c r="AJ14" s="113"/>
      <c r="AK14" s="70">
        <f t="shared" si="0"/>
        <v>0</v>
      </c>
      <c r="AL14" s="70">
        <f t="shared" si="1"/>
        <v>0</v>
      </c>
      <c r="AM14" s="47">
        <f t="shared" si="3"/>
        <v>0</v>
      </c>
      <c r="AN14" s="47">
        <f t="shared" si="2"/>
        <v>0</v>
      </c>
    </row>
    <row r="15" spans="1:40">
      <c r="A15" s="146" t="s">
        <v>11</v>
      </c>
      <c r="B15" s="212"/>
      <c r="C15" s="164"/>
      <c r="D15" s="125"/>
      <c r="E15" s="125"/>
      <c r="F15" s="125"/>
      <c r="G15" s="125"/>
      <c r="H15" s="125"/>
      <c r="I15" s="125"/>
      <c r="J15" s="125"/>
      <c r="K15" s="126"/>
      <c r="L15" s="125"/>
      <c r="M15" s="126"/>
      <c r="N15" s="126"/>
      <c r="O15" s="126"/>
      <c r="P15" s="125"/>
      <c r="Q15" s="125"/>
      <c r="R15" s="126"/>
      <c r="S15" s="126"/>
      <c r="T15" s="125"/>
      <c r="U15" s="126"/>
      <c r="V15" s="126"/>
      <c r="W15" s="126"/>
      <c r="X15" s="125"/>
      <c r="Y15" s="126"/>
      <c r="Z15" s="126"/>
      <c r="AA15" s="126"/>
      <c r="AB15" s="90"/>
      <c r="AC15" s="90"/>
      <c r="AD15" s="90"/>
      <c r="AE15" s="90"/>
      <c r="AF15" s="90"/>
      <c r="AG15" s="90"/>
      <c r="AH15" s="90"/>
      <c r="AI15" s="90"/>
      <c r="AJ15" s="90"/>
      <c r="AK15" s="70">
        <f t="shared" si="0"/>
        <v>0</v>
      </c>
      <c r="AL15" s="70">
        <f t="shared" si="1"/>
        <v>0</v>
      </c>
      <c r="AM15" s="47">
        <f t="shared" si="3"/>
        <v>0</v>
      </c>
      <c r="AN15" s="47">
        <f t="shared" si="2"/>
        <v>0</v>
      </c>
    </row>
    <row r="16" spans="1:40">
      <c r="A16" s="152" t="s">
        <v>12</v>
      </c>
      <c r="B16" s="179"/>
      <c r="C16" s="165"/>
      <c r="D16" s="90"/>
      <c r="E16" s="89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70">
        <f t="shared" si="0"/>
        <v>0</v>
      </c>
      <c r="AL16" s="70">
        <f t="shared" si="1"/>
        <v>0</v>
      </c>
      <c r="AM16" s="47">
        <f t="shared" si="3"/>
        <v>0</v>
      </c>
      <c r="AN16" s="47">
        <f t="shared" si="2"/>
        <v>0</v>
      </c>
    </row>
    <row r="17" spans="1:40">
      <c r="A17" s="153" t="s">
        <v>13</v>
      </c>
      <c r="B17" s="179"/>
      <c r="C17" s="166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7"/>
      <c r="AB17" s="119"/>
      <c r="AC17" s="119"/>
      <c r="AD17" s="119"/>
      <c r="AE17" s="119"/>
      <c r="AF17" s="119"/>
      <c r="AG17" s="119"/>
      <c r="AH17" s="119"/>
      <c r="AI17" s="119"/>
      <c r="AJ17" s="119"/>
      <c r="AK17" s="70">
        <f t="shared" si="0"/>
        <v>0</v>
      </c>
      <c r="AL17" s="70">
        <f t="shared" si="1"/>
        <v>0</v>
      </c>
      <c r="AM17" s="47">
        <f t="shared" si="3"/>
        <v>0</v>
      </c>
      <c r="AN17" s="47">
        <f t="shared" si="2"/>
        <v>0</v>
      </c>
    </row>
    <row r="18" spans="1:40">
      <c r="A18" s="146" t="s">
        <v>14</v>
      </c>
      <c r="B18" s="208"/>
      <c r="C18" s="167"/>
      <c r="D18" s="123"/>
      <c r="E18" s="123"/>
      <c r="F18" s="123"/>
      <c r="G18" s="127"/>
      <c r="H18" s="123"/>
      <c r="I18" s="123"/>
      <c r="J18" s="123"/>
      <c r="K18" s="127"/>
      <c r="L18" s="123"/>
      <c r="M18" s="123"/>
      <c r="N18" s="123"/>
      <c r="O18" s="127"/>
      <c r="P18" s="123"/>
      <c r="Q18" s="123"/>
      <c r="R18" s="123"/>
      <c r="S18" s="127"/>
      <c r="T18" s="128"/>
      <c r="U18" s="129"/>
      <c r="V18" s="128"/>
      <c r="W18" s="127"/>
      <c r="X18" s="130"/>
      <c r="Y18" s="130"/>
      <c r="Z18" s="130"/>
      <c r="AA18" s="127"/>
      <c r="AB18" s="130"/>
      <c r="AC18" s="130"/>
      <c r="AD18" s="130"/>
      <c r="AE18" s="130"/>
      <c r="AF18" s="123"/>
      <c r="AG18" s="123"/>
      <c r="AH18" s="123"/>
      <c r="AI18" s="123"/>
      <c r="AJ18" s="123"/>
      <c r="AK18" s="70">
        <f t="shared" si="0"/>
        <v>0</v>
      </c>
      <c r="AL18" s="70">
        <f t="shared" si="1"/>
        <v>0</v>
      </c>
      <c r="AM18" s="47">
        <f t="shared" si="3"/>
        <v>0</v>
      </c>
      <c r="AN18" s="47">
        <f t="shared" si="2"/>
        <v>0</v>
      </c>
    </row>
    <row r="19" spans="1:40" ht="14.25" customHeight="1">
      <c r="A19" s="153" t="s">
        <v>15</v>
      </c>
      <c r="B19" s="179"/>
      <c r="C19" s="158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3"/>
      <c r="AF19" s="113"/>
      <c r="AG19" s="113"/>
      <c r="AH19" s="113"/>
      <c r="AI19" s="113"/>
      <c r="AJ19" s="113"/>
      <c r="AK19" s="70">
        <f t="shared" si="0"/>
        <v>0</v>
      </c>
      <c r="AL19" s="70">
        <f t="shared" si="1"/>
        <v>0</v>
      </c>
      <c r="AM19" s="47">
        <f t="shared" si="3"/>
        <v>0</v>
      </c>
      <c r="AN19" s="47">
        <f t="shared" si="2"/>
        <v>0</v>
      </c>
    </row>
    <row r="20" spans="1:40">
      <c r="A20" s="146" t="s">
        <v>16</v>
      </c>
      <c r="B20" s="179"/>
      <c r="C20" s="157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6"/>
      <c r="Z20" s="116"/>
      <c r="AA20" s="114"/>
      <c r="AB20" s="116"/>
      <c r="AC20" s="116"/>
      <c r="AD20" s="116"/>
      <c r="AE20" s="113"/>
      <c r="AF20" s="113"/>
      <c r="AG20" s="113"/>
      <c r="AH20" s="113"/>
      <c r="AI20" s="113"/>
      <c r="AJ20" s="113"/>
      <c r="AK20" s="70">
        <f t="shared" si="0"/>
        <v>0</v>
      </c>
      <c r="AL20" s="70">
        <f t="shared" si="1"/>
        <v>0</v>
      </c>
      <c r="AM20" s="47">
        <f t="shared" si="3"/>
        <v>0</v>
      </c>
      <c r="AN20" s="47">
        <f t="shared" si="2"/>
        <v>0</v>
      </c>
    </row>
    <row r="21" spans="1:40">
      <c r="A21" s="147" t="s">
        <v>17</v>
      </c>
      <c r="B21" s="213"/>
      <c r="C21" s="157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35"/>
      <c r="AJ21" s="135"/>
      <c r="AK21" s="70">
        <f t="shared" si="0"/>
        <v>0</v>
      </c>
      <c r="AL21" s="70">
        <f t="shared" si="1"/>
        <v>0</v>
      </c>
      <c r="AM21" s="47">
        <f t="shared" si="3"/>
        <v>0</v>
      </c>
      <c r="AN21" s="47">
        <f t="shared" si="2"/>
        <v>0</v>
      </c>
    </row>
    <row r="22" spans="1:40">
      <c r="A22" s="146" t="s">
        <v>18</v>
      </c>
      <c r="B22" s="180"/>
      <c r="C22" s="163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70">
        <f t="shared" si="0"/>
        <v>0</v>
      </c>
      <c r="AL22" s="70">
        <f t="shared" si="1"/>
        <v>0</v>
      </c>
      <c r="AM22" s="47">
        <f t="shared" si="3"/>
        <v>0</v>
      </c>
      <c r="AN22" s="47">
        <f t="shared" si="2"/>
        <v>0</v>
      </c>
    </row>
    <row r="23" spans="1:40">
      <c r="A23" s="146" t="s">
        <v>19</v>
      </c>
      <c r="B23" s="208"/>
      <c r="C23" s="16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7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70">
        <f t="shared" si="0"/>
        <v>0</v>
      </c>
      <c r="AL23" s="70">
        <f t="shared" si="1"/>
        <v>0</v>
      </c>
      <c r="AM23" s="47">
        <f t="shared" si="3"/>
        <v>0</v>
      </c>
      <c r="AN23" s="47">
        <f t="shared" si="2"/>
        <v>0</v>
      </c>
    </row>
    <row r="24" spans="1:40">
      <c r="A24" s="146" t="s">
        <v>20</v>
      </c>
      <c r="B24" s="208"/>
      <c r="C24" s="157"/>
      <c r="D24" s="112"/>
      <c r="E24" s="112"/>
      <c r="F24" s="112"/>
      <c r="G24" s="114"/>
      <c r="H24" s="112"/>
      <c r="I24" s="112"/>
      <c r="J24" s="112"/>
      <c r="K24" s="114"/>
      <c r="L24" s="112"/>
      <c r="M24" s="112"/>
      <c r="N24" s="112"/>
      <c r="O24" s="114"/>
      <c r="P24" s="112"/>
      <c r="Q24" s="112"/>
      <c r="R24" s="112"/>
      <c r="S24" s="114"/>
      <c r="T24" s="112"/>
      <c r="U24" s="112"/>
      <c r="V24" s="112"/>
      <c r="W24" s="114"/>
      <c r="X24" s="112"/>
      <c r="Y24" s="112"/>
      <c r="Z24" s="112"/>
      <c r="AA24" s="114"/>
      <c r="AB24" s="112"/>
      <c r="AC24" s="112"/>
      <c r="AD24" s="112"/>
      <c r="AE24" s="112"/>
      <c r="AF24" s="112"/>
      <c r="AG24" s="112"/>
      <c r="AH24" s="112"/>
      <c r="AI24" s="112"/>
      <c r="AJ24" s="112"/>
      <c r="AK24" s="70">
        <f t="shared" si="0"/>
        <v>0</v>
      </c>
      <c r="AL24" s="70">
        <f t="shared" si="1"/>
        <v>0</v>
      </c>
      <c r="AM24" s="47">
        <f t="shared" si="3"/>
        <v>0</v>
      </c>
      <c r="AN24" s="47">
        <f t="shared" si="2"/>
        <v>0</v>
      </c>
    </row>
    <row r="25" spans="1:40">
      <c r="A25" s="146" t="s">
        <v>21</v>
      </c>
      <c r="B25" s="208"/>
      <c r="C25" s="154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56"/>
      <c r="AC25" s="56"/>
      <c r="AD25" s="56"/>
      <c r="AE25" s="56"/>
      <c r="AF25" s="56"/>
      <c r="AG25" s="56"/>
      <c r="AH25" s="56"/>
      <c r="AI25" s="56"/>
      <c r="AJ25" s="56"/>
      <c r="AK25" s="70">
        <f t="shared" si="0"/>
        <v>0</v>
      </c>
      <c r="AL25" s="70">
        <f t="shared" si="1"/>
        <v>0</v>
      </c>
      <c r="AM25" s="47">
        <f t="shared" si="3"/>
        <v>0</v>
      </c>
      <c r="AN25" s="47">
        <f t="shared" si="2"/>
        <v>0</v>
      </c>
    </row>
    <row r="26" spans="1:40">
      <c r="A26" s="146" t="s">
        <v>22</v>
      </c>
      <c r="B26" s="179"/>
      <c r="C26" s="154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1"/>
      <c r="X26" s="111"/>
      <c r="Y26" s="111"/>
      <c r="Z26" s="111"/>
      <c r="AA26" s="111"/>
      <c r="AB26" s="111"/>
      <c r="AC26" s="111"/>
      <c r="AD26" s="111"/>
      <c r="AE26" s="113"/>
      <c r="AF26" s="113"/>
      <c r="AG26" s="113"/>
      <c r="AH26" s="113"/>
      <c r="AI26" s="113"/>
      <c r="AJ26" s="113"/>
      <c r="AK26" s="70">
        <f t="shared" si="0"/>
        <v>0</v>
      </c>
      <c r="AL26" s="70">
        <f t="shared" si="1"/>
        <v>0</v>
      </c>
      <c r="AM26" s="47">
        <f t="shared" si="3"/>
        <v>0</v>
      </c>
      <c r="AN26" s="47">
        <f t="shared" si="2"/>
        <v>0</v>
      </c>
    </row>
    <row r="27" spans="1:40">
      <c r="A27" s="146" t="s">
        <v>23</v>
      </c>
      <c r="B27" s="208"/>
      <c r="C27" s="154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144"/>
      <c r="AF27" s="144"/>
      <c r="AG27" s="144"/>
      <c r="AH27" s="144"/>
      <c r="AI27" s="144"/>
      <c r="AJ27" s="144"/>
      <c r="AK27" s="70">
        <f t="shared" si="0"/>
        <v>0</v>
      </c>
      <c r="AL27" s="70">
        <f t="shared" si="1"/>
        <v>0</v>
      </c>
      <c r="AM27" s="47">
        <f t="shared" si="3"/>
        <v>0</v>
      </c>
      <c r="AN27" s="47">
        <f t="shared" si="2"/>
        <v>0</v>
      </c>
    </row>
    <row r="28" spans="1:40">
      <c r="A28" s="146" t="s">
        <v>24</v>
      </c>
      <c r="B28" s="169"/>
      <c r="C28" s="159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142"/>
      <c r="AC28" s="142"/>
      <c r="AD28" s="142"/>
      <c r="AE28" s="142"/>
      <c r="AF28" s="142"/>
      <c r="AG28" s="142"/>
      <c r="AH28" s="142"/>
      <c r="AI28" s="143"/>
      <c r="AJ28" s="143"/>
      <c r="AK28" s="70">
        <f t="shared" si="0"/>
        <v>0</v>
      </c>
      <c r="AL28" s="70">
        <f t="shared" si="1"/>
        <v>0</v>
      </c>
      <c r="AM28" s="47">
        <f t="shared" si="3"/>
        <v>0</v>
      </c>
      <c r="AN28" s="47">
        <f t="shared" si="2"/>
        <v>0</v>
      </c>
    </row>
    <row r="29" spans="1:40">
      <c r="A29" s="146" t="s">
        <v>25</v>
      </c>
      <c r="B29" s="208"/>
      <c r="C29" s="163"/>
      <c r="D29" s="90"/>
      <c r="E29" s="89"/>
      <c r="F29" s="90"/>
      <c r="G29" s="90"/>
      <c r="H29" s="89"/>
      <c r="I29" s="90"/>
      <c r="J29" s="89"/>
      <c r="K29" s="89"/>
      <c r="L29" s="90"/>
      <c r="M29" s="89"/>
      <c r="N29" s="89"/>
      <c r="O29" s="89"/>
      <c r="P29" s="89"/>
      <c r="Q29" s="89"/>
      <c r="R29" s="89"/>
      <c r="S29" s="89"/>
      <c r="T29" s="89"/>
      <c r="U29" s="89"/>
      <c r="V29" s="90"/>
      <c r="W29" s="90"/>
      <c r="X29" s="90"/>
      <c r="Y29" s="90"/>
      <c r="Z29" s="90"/>
      <c r="AA29" s="90"/>
      <c r="AB29" s="90"/>
      <c r="AC29" s="90"/>
      <c r="AD29" s="90"/>
      <c r="AE29" s="89"/>
      <c r="AF29" s="89"/>
      <c r="AG29" s="89"/>
      <c r="AH29" s="89"/>
      <c r="AI29" s="89"/>
      <c r="AJ29" s="89"/>
      <c r="AK29" s="70">
        <f t="shared" si="0"/>
        <v>0</v>
      </c>
      <c r="AL29" s="70">
        <f t="shared" si="1"/>
        <v>0</v>
      </c>
      <c r="AM29" s="47">
        <f t="shared" si="3"/>
        <v>0</v>
      </c>
      <c r="AN29" s="47">
        <f t="shared" si="2"/>
        <v>0</v>
      </c>
    </row>
    <row r="30" spans="1:40">
      <c r="A30" s="146" t="s">
        <v>26</v>
      </c>
      <c r="B30" s="179"/>
      <c r="C30" s="163"/>
      <c r="D30" s="90"/>
      <c r="E30" s="89"/>
      <c r="F30" s="90"/>
      <c r="G30" s="113"/>
      <c r="H30" s="89"/>
      <c r="I30" s="90"/>
      <c r="J30" s="89"/>
      <c r="K30" s="113"/>
      <c r="L30" s="90"/>
      <c r="M30" s="89"/>
      <c r="N30" s="89"/>
      <c r="O30" s="113"/>
      <c r="P30" s="89"/>
      <c r="Q30" s="89"/>
      <c r="R30" s="89"/>
      <c r="S30" s="113"/>
      <c r="T30" s="89"/>
      <c r="U30" s="89"/>
      <c r="V30" s="90"/>
      <c r="W30" s="113"/>
      <c r="X30" s="90"/>
      <c r="Y30" s="90"/>
      <c r="Z30" s="90"/>
      <c r="AA30" s="113"/>
      <c r="AB30" s="90"/>
      <c r="AC30" s="90"/>
      <c r="AD30" s="90"/>
      <c r="AE30" s="89"/>
      <c r="AF30" s="89"/>
      <c r="AG30" s="89"/>
      <c r="AH30" s="89"/>
      <c r="AI30" s="89"/>
      <c r="AJ30" s="89"/>
      <c r="AK30" s="70">
        <f t="shared" si="0"/>
        <v>0</v>
      </c>
      <c r="AL30" s="70">
        <f t="shared" si="1"/>
        <v>0</v>
      </c>
      <c r="AM30" s="47">
        <f t="shared" si="3"/>
        <v>0</v>
      </c>
      <c r="AN30" s="47">
        <f t="shared" si="2"/>
        <v>0</v>
      </c>
    </row>
    <row r="31" spans="1:40">
      <c r="A31" s="145" t="s">
        <v>27</v>
      </c>
      <c r="B31" s="212"/>
      <c r="C31" s="16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70">
        <f t="shared" si="0"/>
        <v>0</v>
      </c>
      <c r="AL31" s="70">
        <f t="shared" si="1"/>
        <v>0</v>
      </c>
      <c r="AM31" s="47">
        <f t="shared" si="3"/>
        <v>0</v>
      </c>
      <c r="AN31" s="47">
        <f t="shared" si="2"/>
        <v>0</v>
      </c>
    </row>
    <row r="32" spans="1:40">
      <c r="A32" s="147" t="s">
        <v>28</v>
      </c>
      <c r="B32" s="179"/>
      <c r="C32" s="122"/>
      <c r="D32" s="121"/>
      <c r="E32" s="121"/>
      <c r="F32" s="121"/>
      <c r="G32" s="121"/>
      <c r="H32" s="121"/>
      <c r="I32" s="121"/>
      <c r="J32" s="121"/>
      <c r="K32" s="121"/>
      <c r="L32" s="113"/>
      <c r="M32" s="113"/>
      <c r="N32" s="113"/>
      <c r="O32" s="121"/>
      <c r="P32" s="113"/>
      <c r="Q32" s="113"/>
      <c r="R32" s="113"/>
      <c r="S32" s="121"/>
      <c r="T32" s="113"/>
      <c r="U32" s="113"/>
      <c r="V32" s="113"/>
      <c r="W32" s="121"/>
      <c r="X32" s="113"/>
      <c r="Y32" s="113"/>
      <c r="Z32" s="113"/>
      <c r="AA32" s="121"/>
      <c r="AB32" s="113"/>
      <c r="AC32" s="113"/>
      <c r="AD32" s="113"/>
      <c r="AE32" s="113"/>
      <c r="AF32" s="113"/>
      <c r="AG32" s="113"/>
      <c r="AH32" s="113"/>
      <c r="AI32" s="113"/>
      <c r="AJ32" s="113"/>
      <c r="AK32" s="70">
        <f t="shared" si="0"/>
        <v>0</v>
      </c>
      <c r="AL32" s="70">
        <f t="shared" si="1"/>
        <v>0</v>
      </c>
      <c r="AM32" s="47">
        <f t="shared" si="3"/>
        <v>0</v>
      </c>
      <c r="AN32" s="47">
        <f t="shared" si="2"/>
        <v>0</v>
      </c>
    </row>
    <row r="33" spans="1:40">
      <c r="A33" s="147" t="s">
        <v>29</v>
      </c>
      <c r="B33" s="213"/>
      <c r="C33" s="96">
        <v>27</v>
      </c>
      <c r="D33" s="88">
        <v>0</v>
      </c>
      <c r="E33" s="88">
        <v>0</v>
      </c>
      <c r="F33" s="88">
        <v>0</v>
      </c>
      <c r="G33" s="96">
        <v>31</v>
      </c>
      <c r="H33" s="88">
        <v>0</v>
      </c>
      <c r="I33" s="88">
        <v>0</v>
      </c>
      <c r="J33" s="88">
        <v>0</v>
      </c>
      <c r="K33" s="96">
        <v>36</v>
      </c>
      <c r="L33" s="88">
        <v>0</v>
      </c>
      <c r="M33" s="88">
        <v>0</v>
      </c>
      <c r="N33" s="88">
        <v>0</v>
      </c>
      <c r="O33" s="96">
        <v>22</v>
      </c>
      <c r="P33" s="88">
        <v>0</v>
      </c>
      <c r="Q33" s="88">
        <v>0</v>
      </c>
      <c r="R33" s="88">
        <v>0</v>
      </c>
      <c r="S33" s="96">
        <v>24</v>
      </c>
      <c r="T33" s="88">
        <v>0</v>
      </c>
      <c r="U33" s="88">
        <v>0</v>
      </c>
      <c r="V33" s="88">
        <v>0</v>
      </c>
      <c r="W33" s="96">
        <v>11</v>
      </c>
      <c r="X33" s="88">
        <v>0</v>
      </c>
      <c r="Y33" s="88">
        <v>0</v>
      </c>
      <c r="Z33" s="88">
        <v>0</v>
      </c>
      <c r="AA33" s="96">
        <v>15</v>
      </c>
      <c r="AB33" s="88">
        <v>0</v>
      </c>
      <c r="AC33" s="88">
        <v>0</v>
      </c>
      <c r="AD33" s="88">
        <v>0</v>
      </c>
      <c r="AE33" s="96"/>
      <c r="AF33" s="93"/>
      <c r="AG33" s="50"/>
      <c r="AH33" s="50"/>
      <c r="AI33" s="50"/>
      <c r="AJ33" s="50"/>
      <c r="AK33" s="70">
        <f t="shared" si="0"/>
        <v>0</v>
      </c>
      <c r="AL33" s="70">
        <f t="shared" si="1"/>
        <v>166</v>
      </c>
      <c r="AM33" s="47">
        <f t="shared" si="3"/>
        <v>0</v>
      </c>
      <c r="AN33" s="47">
        <f t="shared" si="2"/>
        <v>0</v>
      </c>
    </row>
    <row r="34" spans="1:40">
      <c r="A34" s="153" t="s">
        <v>30</v>
      </c>
      <c r="B34" s="179"/>
      <c r="C34" s="163"/>
      <c r="D34" s="117"/>
      <c r="E34" s="117"/>
      <c r="F34" s="117"/>
      <c r="G34" s="113"/>
      <c r="H34" s="117"/>
      <c r="I34" s="117"/>
      <c r="J34" s="117"/>
      <c r="K34" s="113"/>
      <c r="L34" s="117"/>
      <c r="M34" s="117"/>
      <c r="N34" s="117"/>
      <c r="O34" s="113"/>
      <c r="P34" s="117"/>
      <c r="Q34" s="117"/>
      <c r="R34" s="117"/>
      <c r="S34" s="113"/>
      <c r="T34" s="117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7"/>
      <c r="AF34" s="117"/>
      <c r="AG34" s="117"/>
      <c r="AH34" s="117"/>
      <c r="AI34" s="117"/>
      <c r="AJ34" s="113"/>
      <c r="AK34" s="70">
        <f t="shared" si="0"/>
        <v>0</v>
      </c>
      <c r="AL34" s="70">
        <f t="shared" si="1"/>
        <v>0</v>
      </c>
      <c r="AM34" s="47">
        <f t="shared" si="3"/>
        <v>0</v>
      </c>
      <c r="AN34" s="47">
        <f t="shared" si="2"/>
        <v>0</v>
      </c>
    </row>
    <row r="35" spans="1:40">
      <c r="A35" s="58" t="s">
        <v>31</v>
      </c>
      <c r="B35" s="181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70">
        <f t="shared" si="0"/>
        <v>0</v>
      </c>
      <c r="AL35" s="70">
        <f t="shared" si="1"/>
        <v>0</v>
      </c>
      <c r="AM35" s="47">
        <f t="shared" si="3"/>
        <v>0</v>
      </c>
      <c r="AN35" s="47">
        <f t="shared" si="2"/>
        <v>0</v>
      </c>
    </row>
    <row r="36" spans="1:40">
      <c r="A36" s="48" t="s">
        <v>32</v>
      </c>
      <c r="B36" s="206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70">
        <f t="shared" si="0"/>
        <v>0</v>
      </c>
      <c r="AL36" s="70">
        <f t="shared" si="1"/>
        <v>0</v>
      </c>
      <c r="AM36" s="47">
        <f t="shared" si="3"/>
        <v>0</v>
      </c>
      <c r="AN36" s="47">
        <f t="shared" si="2"/>
        <v>0</v>
      </c>
    </row>
    <row r="37" spans="1:40">
      <c r="A37" s="48" t="s">
        <v>33</v>
      </c>
      <c r="B37" s="187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70">
        <f t="shared" si="0"/>
        <v>0</v>
      </c>
      <c r="AL37" s="70">
        <f t="shared" si="1"/>
        <v>0</v>
      </c>
      <c r="AM37" s="47">
        <f t="shared" si="3"/>
        <v>0</v>
      </c>
      <c r="AN37" s="47">
        <f t="shared" si="2"/>
        <v>0</v>
      </c>
    </row>
    <row r="38" spans="1:40">
      <c r="A38" s="59" t="s">
        <v>34</v>
      </c>
      <c r="B38" s="193"/>
      <c r="C38" s="116"/>
      <c r="D38" s="116"/>
      <c r="E38" s="116"/>
      <c r="F38" s="116"/>
      <c r="G38" s="116"/>
      <c r="H38" s="116"/>
      <c r="I38" s="113"/>
      <c r="J38" s="113"/>
      <c r="K38" s="116"/>
      <c r="L38" s="116"/>
      <c r="M38" s="113"/>
      <c r="N38" s="113"/>
      <c r="O38" s="116"/>
      <c r="P38" s="113"/>
      <c r="Q38" s="113"/>
      <c r="R38" s="113"/>
      <c r="S38" s="116"/>
      <c r="T38" s="113"/>
      <c r="U38" s="113"/>
      <c r="V38" s="113"/>
      <c r="W38" s="116"/>
      <c r="X38" s="113"/>
      <c r="Y38" s="113"/>
      <c r="Z38" s="113"/>
      <c r="AA38" s="116"/>
      <c r="AB38" s="116"/>
      <c r="AC38" s="113"/>
      <c r="AD38" s="113"/>
      <c r="AE38" s="113"/>
      <c r="AF38" s="113"/>
      <c r="AG38" s="113"/>
      <c r="AH38" s="113"/>
      <c r="AI38" s="113"/>
      <c r="AJ38" s="113"/>
      <c r="AK38" s="70">
        <f t="shared" si="0"/>
        <v>0</v>
      </c>
      <c r="AL38" s="70">
        <f t="shared" si="1"/>
        <v>0</v>
      </c>
      <c r="AM38" s="47">
        <f t="shared" si="3"/>
        <v>0</v>
      </c>
      <c r="AN38" s="47">
        <f t="shared" si="2"/>
        <v>0</v>
      </c>
    </row>
    <row r="39" spans="1:40">
      <c r="A39" s="60" t="s">
        <v>35</v>
      </c>
      <c r="B39" s="193"/>
      <c r="C39" s="113"/>
      <c r="D39" s="116"/>
      <c r="E39" s="113"/>
      <c r="F39" s="113"/>
      <c r="G39" s="113"/>
      <c r="H39" s="113"/>
      <c r="I39" s="113"/>
      <c r="J39" s="113"/>
      <c r="K39" s="113"/>
      <c r="L39" s="116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70">
        <f t="shared" si="0"/>
        <v>0</v>
      </c>
      <c r="AL39" s="70">
        <f t="shared" si="1"/>
        <v>0</v>
      </c>
      <c r="AM39" s="47">
        <f t="shared" si="3"/>
        <v>0</v>
      </c>
      <c r="AN39" s="47">
        <f t="shared" si="2"/>
        <v>0</v>
      </c>
    </row>
    <row r="40" spans="1:40">
      <c r="A40" s="59" t="s">
        <v>36</v>
      </c>
      <c r="B40" s="193"/>
      <c r="C40" s="61"/>
      <c r="D40" s="105"/>
      <c r="E40" s="105"/>
      <c r="F40" s="105"/>
      <c r="G40" s="61"/>
      <c r="H40" s="105"/>
      <c r="I40" s="105"/>
      <c r="J40" s="105"/>
      <c r="K40" s="61"/>
      <c r="L40" s="105"/>
      <c r="M40" s="105"/>
      <c r="N40" s="105"/>
      <c r="O40" s="61"/>
      <c r="P40" s="105"/>
      <c r="Q40" s="105"/>
      <c r="R40" s="105"/>
      <c r="S40" s="61"/>
      <c r="T40" s="105"/>
      <c r="U40" s="105"/>
      <c r="V40" s="105"/>
      <c r="W40" s="61"/>
      <c r="X40" s="105"/>
      <c r="Y40" s="105"/>
      <c r="Z40" s="105"/>
      <c r="AA40" s="61"/>
      <c r="AB40" s="105"/>
      <c r="AC40" s="105"/>
      <c r="AD40" s="106"/>
      <c r="AE40" s="105"/>
      <c r="AF40" s="105"/>
      <c r="AG40" s="105"/>
      <c r="AH40" s="105"/>
      <c r="AI40" s="105"/>
      <c r="AJ40" s="105"/>
      <c r="AK40" s="70">
        <f t="shared" si="0"/>
        <v>0</v>
      </c>
      <c r="AL40" s="70">
        <f t="shared" si="1"/>
        <v>0</v>
      </c>
      <c r="AM40" s="47">
        <f t="shared" si="3"/>
        <v>0</v>
      </c>
      <c r="AN40" s="47">
        <f t="shared" si="2"/>
        <v>0</v>
      </c>
    </row>
    <row r="41" spans="1:40">
      <c r="A41" s="59" t="s">
        <v>116</v>
      </c>
      <c r="B41" s="182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89"/>
      <c r="AF41" s="89"/>
      <c r="AG41" s="89"/>
      <c r="AH41" s="89"/>
      <c r="AI41" s="89"/>
      <c r="AJ41" s="89"/>
      <c r="AK41" s="70">
        <f t="shared" si="0"/>
        <v>0</v>
      </c>
      <c r="AL41" s="70">
        <f t="shared" si="1"/>
        <v>0</v>
      </c>
      <c r="AM41" s="47">
        <f t="shared" si="3"/>
        <v>0</v>
      </c>
      <c r="AN41" s="47">
        <f t="shared" si="2"/>
        <v>0</v>
      </c>
    </row>
    <row r="42" spans="1:40">
      <c r="A42" s="48" t="s">
        <v>37</v>
      </c>
      <c r="B42" s="190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4"/>
      <c r="AC42" s="104"/>
      <c r="AD42" s="104"/>
      <c r="AE42" s="104"/>
      <c r="AF42" s="104"/>
      <c r="AG42" s="104"/>
      <c r="AH42" s="104"/>
      <c r="AI42" s="104"/>
      <c r="AJ42" s="104"/>
      <c r="AK42" s="70">
        <f t="shared" si="0"/>
        <v>0</v>
      </c>
      <c r="AL42" s="70">
        <f t="shared" si="1"/>
        <v>0</v>
      </c>
      <c r="AM42" s="47">
        <f t="shared" si="3"/>
        <v>0</v>
      </c>
      <c r="AN42" s="47">
        <f t="shared" si="2"/>
        <v>0</v>
      </c>
    </row>
    <row r="43" spans="1:40">
      <c r="A43" s="48" t="s">
        <v>117</v>
      </c>
      <c r="B43" s="190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70">
        <f t="shared" si="0"/>
        <v>0</v>
      </c>
      <c r="AL43" s="70">
        <f t="shared" si="1"/>
        <v>0</v>
      </c>
      <c r="AM43" s="47">
        <f t="shared" si="3"/>
        <v>0</v>
      </c>
      <c r="AN43" s="47">
        <f t="shared" si="2"/>
        <v>0</v>
      </c>
    </row>
    <row r="44" spans="1:40">
      <c r="A44" s="62" t="s">
        <v>38</v>
      </c>
      <c r="B44" s="182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99"/>
      <c r="AF44" s="99"/>
      <c r="AG44" s="99"/>
      <c r="AH44" s="99"/>
      <c r="AI44" s="99"/>
      <c r="AJ44" s="99"/>
      <c r="AK44" s="70">
        <f t="shared" si="0"/>
        <v>0</v>
      </c>
      <c r="AL44" s="70">
        <f t="shared" si="1"/>
        <v>0</v>
      </c>
      <c r="AM44" s="47">
        <f t="shared" si="3"/>
        <v>0</v>
      </c>
      <c r="AN44" s="4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opLeftCell="S1" zoomScale="90" zoomScaleNormal="90" workbookViewId="0">
      <selection activeCell="AC8" sqref="AC8"/>
    </sheetView>
  </sheetViews>
  <sheetFormatPr defaultRowHeight="14.5"/>
  <cols>
    <col min="1" max="1" width="18.1796875" customWidth="1"/>
    <col min="31" max="31" width="10.453125" customWidth="1"/>
    <col min="32" max="32" width="13" customWidth="1"/>
    <col min="33" max="33" width="10.453125" customWidth="1"/>
    <col min="34" max="34" width="13" customWidth="1"/>
    <col min="35" max="35" width="10.453125" customWidth="1"/>
    <col min="36" max="36" width="13" customWidth="1"/>
  </cols>
  <sheetData>
    <row r="1" spans="1:40" ht="39.7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40"/>
      <c r="T1" s="40"/>
      <c r="U1" s="40"/>
      <c r="V1" s="41"/>
      <c r="W1" s="41"/>
      <c r="X1" s="41"/>
      <c r="Y1" s="41"/>
      <c r="Z1" s="41"/>
      <c r="AA1" s="41"/>
      <c r="AB1" s="41"/>
      <c r="AC1" s="41"/>
      <c r="AD1" s="41"/>
      <c r="AE1" s="40"/>
      <c r="AF1" s="40"/>
      <c r="AG1" s="40"/>
      <c r="AH1" s="40"/>
      <c r="AI1" s="40"/>
      <c r="AJ1" s="40"/>
      <c r="AK1" s="26"/>
      <c r="AL1" s="26"/>
      <c r="AM1" s="26"/>
      <c r="AN1" s="26"/>
    </row>
    <row r="2" spans="1:40" ht="15" customHeight="1">
      <c r="A2" s="223" t="s">
        <v>0</v>
      </c>
      <c r="B2" s="231" t="s">
        <v>39</v>
      </c>
      <c r="C2" s="42"/>
      <c r="D2" s="232" t="s">
        <v>41</v>
      </c>
      <c r="E2" s="232"/>
      <c r="F2" s="232"/>
      <c r="G2" s="233" t="s">
        <v>42</v>
      </c>
      <c r="H2" s="234"/>
      <c r="I2" s="234"/>
      <c r="J2" s="235"/>
      <c r="K2" s="233" t="s">
        <v>43</v>
      </c>
      <c r="L2" s="234"/>
      <c r="M2" s="234"/>
      <c r="N2" s="235"/>
      <c r="O2" s="233" t="s">
        <v>44</v>
      </c>
      <c r="P2" s="234"/>
      <c r="Q2" s="234"/>
      <c r="R2" s="235"/>
      <c r="S2" s="233" t="s">
        <v>45</v>
      </c>
      <c r="T2" s="234"/>
      <c r="U2" s="234"/>
      <c r="V2" s="235"/>
      <c r="W2" s="233" t="s">
        <v>46</v>
      </c>
      <c r="X2" s="234"/>
      <c r="Y2" s="234"/>
      <c r="Z2" s="235"/>
      <c r="AA2" s="233" t="s">
        <v>47</v>
      </c>
      <c r="AB2" s="234"/>
      <c r="AC2" s="234"/>
      <c r="AD2" s="235"/>
      <c r="AE2" s="236" t="s">
        <v>54</v>
      </c>
      <c r="AF2" s="236"/>
      <c r="AG2" s="236" t="s">
        <v>55</v>
      </c>
      <c r="AH2" s="236"/>
      <c r="AI2" s="236" t="s">
        <v>56</v>
      </c>
      <c r="AJ2" s="236"/>
      <c r="AK2" s="227" t="s">
        <v>112</v>
      </c>
      <c r="AL2" s="228"/>
      <c r="AM2" s="228"/>
      <c r="AN2" s="229"/>
    </row>
    <row r="3" spans="1:40" ht="185.5" customHeight="1">
      <c r="A3" s="224"/>
      <c r="B3" s="231"/>
      <c r="C3" s="43" t="s">
        <v>52</v>
      </c>
      <c r="D3" s="35" t="s">
        <v>53</v>
      </c>
      <c r="E3" s="35" t="s">
        <v>50</v>
      </c>
      <c r="F3" s="35" t="s">
        <v>51</v>
      </c>
      <c r="G3" s="43" t="s">
        <v>52</v>
      </c>
      <c r="H3" s="35" t="s">
        <v>53</v>
      </c>
      <c r="I3" s="35" t="s">
        <v>50</v>
      </c>
      <c r="J3" s="35" t="s">
        <v>51</v>
      </c>
      <c r="K3" s="43" t="s">
        <v>52</v>
      </c>
      <c r="L3" s="35" t="s">
        <v>53</v>
      </c>
      <c r="M3" s="35" t="s">
        <v>50</v>
      </c>
      <c r="N3" s="35" t="s">
        <v>51</v>
      </c>
      <c r="O3" s="43" t="s">
        <v>52</v>
      </c>
      <c r="P3" s="35" t="s">
        <v>53</v>
      </c>
      <c r="Q3" s="35" t="s">
        <v>50</v>
      </c>
      <c r="R3" s="35" t="s">
        <v>51</v>
      </c>
      <c r="S3" s="43" t="s">
        <v>52</v>
      </c>
      <c r="T3" s="35" t="s">
        <v>53</v>
      </c>
      <c r="U3" s="35" t="s">
        <v>50</v>
      </c>
      <c r="V3" s="35" t="s">
        <v>51</v>
      </c>
      <c r="W3" s="43" t="s">
        <v>52</v>
      </c>
      <c r="X3" s="35" t="s">
        <v>53</v>
      </c>
      <c r="Y3" s="35" t="s">
        <v>50</v>
      </c>
      <c r="Z3" s="35" t="s">
        <v>51</v>
      </c>
      <c r="AA3" s="43" t="s">
        <v>52</v>
      </c>
      <c r="AB3" s="35" t="s">
        <v>53</v>
      </c>
      <c r="AC3" s="35" t="s">
        <v>50</v>
      </c>
      <c r="AD3" s="35" t="s">
        <v>51</v>
      </c>
      <c r="AE3" s="44" t="s">
        <v>57</v>
      </c>
      <c r="AF3" s="44" t="s">
        <v>49</v>
      </c>
      <c r="AG3" s="44" t="s">
        <v>57</v>
      </c>
      <c r="AH3" s="44" t="s">
        <v>49</v>
      </c>
      <c r="AI3" s="44" t="s">
        <v>57</v>
      </c>
      <c r="AJ3" s="44" t="s">
        <v>49</v>
      </c>
      <c r="AK3" s="30" t="s">
        <v>111</v>
      </c>
      <c r="AL3" s="31" t="s">
        <v>108</v>
      </c>
      <c r="AM3" s="31" t="s">
        <v>109</v>
      </c>
      <c r="AN3" s="31" t="s">
        <v>110</v>
      </c>
    </row>
    <row r="4" spans="1:40">
      <c r="A4" s="49" t="s">
        <v>29</v>
      </c>
      <c r="B4" s="199"/>
      <c r="C4" s="96">
        <v>27</v>
      </c>
      <c r="D4" s="96">
        <v>0</v>
      </c>
      <c r="E4" s="96">
        <v>0</v>
      </c>
      <c r="F4" s="96">
        <v>0</v>
      </c>
      <c r="G4" s="96">
        <v>31</v>
      </c>
      <c r="H4" s="96">
        <v>0</v>
      </c>
      <c r="I4" s="96">
        <v>0</v>
      </c>
      <c r="J4" s="96">
        <v>0</v>
      </c>
      <c r="K4" s="96">
        <v>36</v>
      </c>
      <c r="L4" s="96">
        <v>0</v>
      </c>
      <c r="M4" s="96">
        <v>0</v>
      </c>
      <c r="N4" s="96">
        <v>0</v>
      </c>
      <c r="O4" s="96">
        <v>22</v>
      </c>
      <c r="P4" s="96">
        <v>13</v>
      </c>
      <c r="Q4" s="96">
        <v>0</v>
      </c>
      <c r="R4" s="96">
        <v>0</v>
      </c>
      <c r="S4" s="96">
        <v>24</v>
      </c>
      <c r="T4" s="96">
        <v>7</v>
      </c>
      <c r="U4" s="96">
        <v>0</v>
      </c>
      <c r="V4" s="96">
        <v>0</v>
      </c>
      <c r="W4" s="96">
        <v>11</v>
      </c>
      <c r="X4" s="96">
        <v>5</v>
      </c>
      <c r="Y4" s="96">
        <v>0</v>
      </c>
      <c r="Z4" s="96">
        <v>0</v>
      </c>
      <c r="AA4" s="96">
        <v>15</v>
      </c>
      <c r="AB4" s="96">
        <v>5</v>
      </c>
      <c r="AC4" s="96">
        <v>0</v>
      </c>
      <c r="AD4" s="96">
        <v>0</v>
      </c>
      <c r="AE4" s="96"/>
      <c r="AF4" s="93"/>
      <c r="AG4" s="93"/>
      <c r="AH4" s="93"/>
      <c r="AI4" s="93"/>
      <c r="AJ4" s="93"/>
      <c r="AK4" s="70">
        <f t="shared" ref="AK4" si="0">SUM(D4+H4+L4+P4+T4+X4+AB4)</f>
        <v>30</v>
      </c>
      <c r="AL4" s="70">
        <f t="shared" ref="AL4" si="1">C4+G4+K4+O4+S4+W4+AA4</f>
        <v>166</v>
      </c>
      <c r="AM4" s="47">
        <f t="shared" ref="AM4" si="2">E4+I4+M4+Q4+U4+Y4+AC4</f>
        <v>0</v>
      </c>
      <c r="AN4" s="47">
        <f t="shared" ref="AN4" si="3">SUM(F4+J4+N4+R4+V4+Z4+AD4)</f>
        <v>0</v>
      </c>
    </row>
    <row r="5" spans="1:40" ht="15" customHeight="1">
      <c r="AK5" s="21"/>
    </row>
    <row r="6" spans="1:40" ht="15" customHeight="1">
      <c r="AK6" s="21"/>
    </row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2024-11-08T07:34:29Z</dcterms:modified>
</cp:coreProperties>
</file>