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8" s="1"/>
  <c r="G13"/>
  <c r="G24" s="1"/>
  <c r="F13"/>
  <c r="F24" s="1"/>
  <c r="F198" s="1"/>
  <c r="I198" l="1"/>
  <c r="L198"/>
  <c r="J198"/>
  <c r="G198"/>
</calcChain>
</file>

<file path=xl/sharedStrings.xml><?xml version="1.0" encoding="utf-8"?>
<sst xmlns="http://schemas.openxmlformats.org/spreadsheetml/2006/main" count="231" uniqueCount="76">
  <si>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</si>
  <si>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</si>
  <si>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</si>
  <si>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</si>
  <si>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</si>
  <si>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</si>
  <si>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</si>
  <si>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</si>
  <si>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</si>
  <si>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</si>
  <si>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</si>
  <si>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</si>
  <si>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</si>
  <si>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</si>
  <si>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</si>
  <si>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</si>
  <si>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</si>
  <si>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</si>
  <si>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</si>
  <si>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</si>
  <si>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</si>
  <si>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</si>
  <si>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</si>
  <si>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</si>
  <si>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</si>
  <si>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</si>
  <si>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</si>
  <si>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</si>
  <si>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</si>
  <si>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</si>
  <si>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</si>
  <si>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</si>
  <si>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</si>
  <si>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</si>
  <si>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</si>
  <si>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</si>
  <si>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</si>
  <si>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</si>
  <si>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</si>
  <si>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</si>
  <si>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№5 г. Ртищево Саратовской области"</t>
  </si>
  <si>
    <t>Рощина Ирина Викторовна</t>
  </si>
  <si>
    <t>Морковь с растительным маслом</t>
  </si>
  <si>
    <t>Плов из курицы</t>
  </si>
  <si>
    <t>Сок фруктовый</t>
  </si>
  <si>
    <t>Хлеб пшеничный</t>
  </si>
  <si>
    <t>Каша молочная "Дружба"</t>
  </si>
  <si>
    <t>Кофейный напиток на молоке</t>
  </si>
  <si>
    <t>Горячий бутерброд с маслом и сыром</t>
  </si>
  <si>
    <t>Лук нарезной с растительным маслом</t>
  </si>
  <si>
    <t>Тефтели из говядины</t>
  </si>
  <si>
    <t>Пюре из гороха</t>
  </si>
  <si>
    <t>Чай с лимоном</t>
  </si>
  <si>
    <t xml:space="preserve">Запеканка творожная со сгущенным молоком
</t>
  </si>
  <si>
    <t>Чай с сахаром</t>
  </si>
  <si>
    <t>Батон с повидлом</t>
  </si>
  <si>
    <t>130</t>
  </si>
  <si>
    <t>Зелёный горошек консервированный</t>
  </si>
  <si>
    <t>Жаркое по домашнему с печенью</t>
  </si>
  <si>
    <t>Винегрет овощной</t>
  </si>
  <si>
    <t>Омлет натуральный</t>
  </si>
  <si>
    <t>Каша рисовая молочная</t>
  </si>
  <si>
    <t>Батон с сыром</t>
  </si>
  <si>
    <t>Свекла с растительным маслом</t>
  </si>
  <si>
    <t>Котлета из говядины</t>
  </si>
  <si>
    <t>Макаронные изделия отварные</t>
  </si>
  <si>
    <t>Чай с  лимоном</t>
  </si>
  <si>
    <t>Хлеб р/пшеничный</t>
  </si>
  <si>
    <t>Салат из моркови с яблоками и курагой</t>
  </si>
  <si>
    <t>Рыба тушеная</t>
  </si>
  <si>
    <t>Картофельное пюре</t>
  </si>
  <si>
    <t>Компот из смеси сухофруктов</t>
  </si>
  <si>
    <t>Бутерброд с сыром</t>
  </si>
  <si>
    <t>Салат из капусты белокачанной</t>
  </si>
  <si>
    <t>Каша гречневая по купечески с курицей</t>
  </si>
  <si>
    <t>Напиток из шиповника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</si>
</sst>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3D3D3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2" xfId="0" applyFont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>
      <alignment horizontal="center" wrapText="1"/>
    </xf>
    <xf numFmtId="0" fontId="1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5" xfId="0" applyNumberFormat="1" applyFont="1" applyFill="1" applyBorder="1" applyAlignment="1" applyProtection="1">
      <alignment horizont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13" fillId="4" borderId="27" xfId="0" applyFont="1" applyFill="1" applyBorder="1" applyAlignment="1">
      <alignment horizontal="left" wrapText="1"/>
    </xf>
    <xf numFmtId="0" fontId="13" fillId="4" borderId="28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8" sqref="M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40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41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8" t="s">
        <v>26</v>
      </c>
      <c r="E6" s="49" t="s">
        <v>42</v>
      </c>
      <c r="F6" s="50">
        <v>60</v>
      </c>
      <c r="G6" s="51">
        <v>1</v>
      </c>
      <c r="H6" s="51">
        <v>1.51</v>
      </c>
      <c r="I6" s="51">
        <v>4.49</v>
      </c>
      <c r="J6" s="51">
        <v>46.26</v>
      </c>
      <c r="K6" s="52">
        <v>63</v>
      </c>
      <c r="L6" s="39">
        <v>4.0599999999999996</v>
      </c>
    </row>
    <row r="7" spans="1:12" ht="15">
      <c r="A7" s="23"/>
      <c r="B7" s="15"/>
      <c r="C7" s="11"/>
      <c r="D7" s="5" t="s">
        <v>21</v>
      </c>
      <c r="E7" s="53" t="s">
        <v>43</v>
      </c>
      <c r="F7" s="54">
        <v>250</v>
      </c>
      <c r="G7" s="55">
        <v>13.1</v>
      </c>
      <c r="H7" s="55">
        <v>11.2</v>
      </c>
      <c r="I7" s="55">
        <v>24.6</v>
      </c>
      <c r="J7" s="55">
        <v>301.5</v>
      </c>
      <c r="K7" s="56">
        <v>291</v>
      </c>
      <c r="L7" s="41">
        <v>34.340000000000003</v>
      </c>
    </row>
    <row r="8" spans="1:12" ht="15">
      <c r="A8" s="23"/>
      <c r="B8" s="15"/>
      <c r="C8" s="11"/>
      <c r="D8" s="7" t="s">
        <v>22</v>
      </c>
      <c r="E8" s="57" t="s">
        <v>44</v>
      </c>
      <c r="F8" s="54">
        <v>200</v>
      </c>
      <c r="G8" s="55">
        <v>1</v>
      </c>
      <c r="H8" s="55">
        <v>0.2</v>
      </c>
      <c r="I8" s="55">
        <v>30.2</v>
      </c>
      <c r="J8" s="55">
        <v>86</v>
      </c>
      <c r="K8" s="56">
        <v>501</v>
      </c>
      <c r="L8" s="41">
        <v>12</v>
      </c>
    </row>
    <row r="9" spans="1:12" ht="15">
      <c r="A9" s="23"/>
      <c r="B9" s="15"/>
      <c r="C9" s="11"/>
      <c r="D9" s="7" t="s">
        <v>23</v>
      </c>
      <c r="E9" s="57" t="s">
        <v>45</v>
      </c>
      <c r="F9" s="54">
        <v>40</v>
      </c>
      <c r="G9" s="55">
        <v>3.04</v>
      </c>
      <c r="H9" s="55">
        <v>0.32</v>
      </c>
      <c r="I9" s="55">
        <v>19.68</v>
      </c>
      <c r="J9" s="55">
        <v>94</v>
      </c>
      <c r="K9" s="56">
        <v>108</v>
      </c>
      <c r="L9" s="41">
        <v>1.93</v>
      </c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18.14</v>
      </c>
      <c r="H13" s="19">
        <f t="shared" si="0"/>
        <v>13.229999999999999</v>
      </c>
      <c r="I13" s="19">
        <f t="shared" si="0"/>
        <v>78.97</v>
      </c>
      <c r="J13" s="19">
        <f t="shared" si="0"/>
        <v>527.76</v>
      </c>
      <c r="K13" s="25"/>
      <c r="L13" s="19">
        <f t="shared" ref="L13" si="1">SUM(L6:L12)</f>
        <v>52.330000000000005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550</v>
      </c>
      <c r="G24" s="32">
        <f t="shared" ref="G24:J24" si="4">G13+G23</f>
        <v>18.14</v>
      </c>
      <c r="H24" s="32">
        <f t="shared" si="4"/>
        <v>13.229999999999999</v>
      </c>
      <c r="I24" s="32">
        <f t="shared" si="4"/>
        <v>78.97</v>
      </c>
      <c r="J24" s="32">
        <f t="shared" si="4"/>
        <v>527.76</v>
      </c>
      <c r="K24" s="32"/>
      <c r="L24" s="32">
        <f t="shared" ref="L24" si="5">L13+L23</f>
        <v>52.330000000000005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9" t="s">
        <v>46</v>
      </c>
      <c r="F25" s="59">
        <v>257</v>
      </c>
      <c r="G25" s="60">
        <v>7.8</v>
      </c>
      <c r="H25" s="61">
        <v>9.6</v>
      </c>
      <c r="I25" s="61">
        <v>32.5</v>
      </c>
      <c r="J25" s="61">
        <v>225</v>
      </c>
      <c r="K25" s="62">
        <v>177</v>
      </c>
      <c r="L25" s="39">
        <v>20.58</v>
      </c>
    </row>
    <row r="26" spans="1:12" ht="15">
      <c r="A26" s="14"/>
      <c r="B26" s="15"/>
      <c r="C26" s="11"/>
      <c r="D26" s="6"/>
      <c r="E26" s="80"/>
      <c r="F26" s="63"/>
      <c r="G26" s="63"/>
      <c r="H26" s="63"/>
      <c r="I26" s="63"/>
      <c r="J26" s="63"/>
      <c r="K26" s="64"/>
      <c r="L26" s="41"/>
    </row>
    <row r="27" spans="1:12" ht="15">
      <c r="A27" s="14"/>
      <c r="B27" s="15"/>
      <c r="C27" s="11"/>
      <c r="D27" s="7" t="s">
        <v>22</v>
      </c>
      <c r="E27" s="80" t="s">
        <v>47</v>
      </c>
      <c r="F27" s="63">
        <v>200</v>
      </c>
      <c r="G27" s="63">
        <v>3.76</v>
      </c>
      <c r="H27" s="63">
        <v>3.73</v>
      </c>
      <c r="I27" s="63">
        <v>26.74</v>
      </c>
      <c r="J27" s="63">
        <v>151</v>
      </c>
      <c r="K27" s="64">
        <v>379</v>
      </c>
      <c r="L27" s="41">
        <v>9.41</v>
      </c>
    </row>
    <row r="28" spans="1:12" ht="15">
      <c r="A28" s="14"/>
      <c r="B28" s="15"/>
      <c r="C28" s="11"/>
      <c r="D28" s="7" t="s">
        <v>23</v>
      </c>
      <c r="E28" s="80" t="s">
        <v>48</v>
      </c>
      <c r="F28" s="63">
        <v>100</v>
      </c>
      <c r="G28" s="63">
        <v>6.81</v>
      </c>
      <c r="H28" s="63">
        <v>5.95</v>
      </c>
      <c r="I28" s="63">
        <v>18.39</v>
      </c>
      <c r="J28" s="63">
        <v>186</v>
      </c>
      <c r="K28" s="64">
        <v>61</v>
      </c>
      <c r="L28" s="41">
        <v>38.79</v>
      </c>
    </row>
    <row r="29" spans="1:12" ht="1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557</v>
      </c>
      <c r="G32" s="19">
        <f t="shared" ref="G32" si="6">SUM(G25:G31)</f>
        <v>18.369999999999997</v>
      </c>
      <c r="H32" s="19">
        <f t="shared" ref="H32" si="7">SUM(H25:H31)</f>
        <v>19.28</v>
      </c>
      <c r="I32" s="19">
        <f t="shared" ref="I32" si="8">SUM(I25:I31)</f>
        <v>77.63</v>
      </c>
      <c r="J32" s="19">
        <f t="shared" ref="J32:L32" si="9">SUM(J25:J31)</f>
        <v>562</v>
      </c>
      <c r="K32" s="25"/>
      <c r="L32" s="19">
        <f t="shared" si="9"/>
        <v>68.78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557</v>
      </c>
      <c r="G43" s="32">
        <f t="shared" ref="G43" si="14">G32+G42</f>
        <v>18.369999999999997</v>
      </c>
      <c r="H43" s="32">
        <f t="shared" ref="H43" si="15">H32+H42</f>
        <v>19.28</v>
      </c>
      <c r="I43" s="32">
        <f t="shared" ref="I43" si="16">I32+I42</f>
        <v>77.63</v>
      </c>
      <c r="J43" s="32">
        <f t="shared" ref="J43:L43" si="17">J32+J42</f>
        <v>562</v>
      </c>
      <c r="K43" s="32"/>
      <c r="L43" s="32">
        <f t="shared" si="17"/>
        <v>68.78</v>
      </c>
    </row>
    <row r="44" spans="1:12" ht="15">
      <c r="A44" s="20">
        <v>1</v>
      </c>
      <c r="B44" s="21">
        <v>3</v>
      </c>
      <c r="C44" s="22" t="s">
        <v>20</v>
      </c>
      <c r="D44" s="65" t="s">
        <v>26</v>
      </c>
      <c r="E44" s="67" t="s">
        <v>49</v>
      </c>
      <c r="F44" s="50">
        <v>60</v>
      </c>
      <c r="G44" s="60">
        <v>1.1399999999999999</v>
      </c>
      <c r="H44" s="60">
        <v>5.3</v>
      </c>
      <c r="I44" s="60">
        <v>4.5999999999999996</v>
      </c>
      <c r="J44" s="60">
        <v>70.8</v>
      </c>
      <c r="K44" s="62">
        <v>86</v>
      </c>
      <c r="L44" s="39">
        <v>3.76</v>
      </c>
    </row>
    <row r="45" spans="1:12" ht="15">
      <c r="A45" s="23"/>
      <c r="B45" s="15"/>
      <c r="C45" s="11"/>
      <c r="D45" s="7" t="s">
        <v>21</v>
      </c>
      <c r="E45" s="68" t="s">
        <v>50</v>
      </c>
      <c r="F45" s="69">
        <v>110</v>
      </c>
      <c r="G45" s="70">
        <v>5.8</v>
      </c>
      <c r="H45" s="70">
        <v>9.6999999999999993</v>
      </c>
      <c r="I45" s="70">
        <v>8.6999999999999993</v>
      </c>
      <c r="J45" s="70">
        <v>204</v>
      </c>
      <c r="K45" s="71">
        <v>389</v>
      </c>
      <c r="L45" s="41">
        <v>55.58</v>
      </c>
    </row>
    <row r="46" spans="1:12" ht="15">
      <c r="A46" s="23"/>
      <c r="B46" s="15"/>
      <c r="C46" s="11"/>
      <c r="D46" s="66" t="s">
        <v>29</v>
      </c>
      <c r="E46" s="53" t="s">
        <v>51</v>
      </c>
      <c r="F46" s="54">
        <v>200</v>
      </c>
      <c r="G46" s="72">
        <v>8.1999999999999993</v>
      </c>
      <c r="H46" s="72">
        <v>7.9</v>
      </c>
      <c r="I46" s="72">
        <v>40.200000000000003</v>
      </c>
      <c r="J46" s="72">
        <v>133</v>
      </c>
      <c r="K46" s="64">
        <v>417</v>
      </c>
      <c r="L46" s="41">
        <v>5.4</v>
      </c>
    </row>
    <row r="47" spans="1:12" ht="15">
      <c r="A47" s="23"/>
      <c r="B47" s="15"/>
      <c r="C47" s="11"/>
      <c r="D47" s="7" t="s">
        <v>22</v>
      </c>
      <c r="E47" s="53" t="s">
        <v>52</v>
      </c>
      <c r="F47" s="54">
        <v>207</v>
      </c>
      <c r="G47" s="72">
        <v>0.27</v>
      </c>
      <c r="H47" s="72">
        <v>0</v>
      </c>
      <c r="I47" s="72">
        <v>16.25</v>
      </c>
      <c r="J47" s="72">
        <v>62.17</v>
      </c>
      <c r="K47" s="64">
        <v>378</v>
      </c>
      <c r="L47" s="41">
        <v>3.73</v>
      </c>
    </row>
    <row r="48" spans="1:12" ht="15">
      <c r="A48" s="23"/>
      <c r="B48" s="15"/>
      <c r="C48" s="11"/>
      <c r="D48" s="7" t="s">
        <v>23</v>
      </c>
      <c r="E48" s="53" t="s">
        <v>45</v>
      </c>
      <c r="F48" s="63">
        <v>40</v>
      </c>
      <c r="G48" s="73">
        <v>3.04</v>
      </c>
      <c r="H48" s="73">
        <v>0.32</v>
      </c>
      <c r="I48" s="73">
        <v>19.68</v>
      </c>
      <c r="J48" s="73">
        <v>94</v>
      </c>
      <c r="K48" s="64">
        <v>108</v>
      </c>
      <c r="L48" s="41">
        <v>1.93</v>
      </c>
    </row>
    <row r="49" spans="1:12" ht="15">
      <c r="A49" s="23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4"/>
      <c r="B52" s="17"/>
      <c r="C52" s="8"/>
      <c r="D52" s="18" t="s">
        <v>33</v>
      </c>
      <c r="E52" s="9"/>
      <c r="F52" s="19">
        <f>SUM(F44:F51)</f>
        <v>617</v>
      </c>
      <c r="G52" s="19">
        <f t="shared" ref="G52" si="18">SUM(G44:G51)</f>
        <v>18.45</v>
      </c>
      <c r="H52" s="19">
        <f t="shared" ref="H52" si="19">SUM(H44:H51)</f>
        <v>23.22</v>
      </c>
      <c r="I52" s="19">
        <f t="shared" ref="I52" si="20">SUM(I44:I51)</f>
        <v>89.43</v>
      </c>
      <c r="J52" s="19">
        <f t="shared" ref="J52:L52" si="21">SUM(J44:J51)</f>
        <v>563.97</v>
      </c>
      <c r="K52" s="25"/>
      <c r="L52" s="19">
        <f t="shared" si="21"/>
        <v>70.400000000000006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81" t="s">
        <v>4</v>
      </c>
      <c r="D63" s="82"/>
      <c r="E63" s="31"/>
      <c r="F63" s="32">
        <f>F52+F62</f>
        <v>617</v>
      </c>
      <c r="G63" s="32">
        <f t="shared" ref="G63" si="26">G52+G62</f>
        <v>18.45</v>
      </c>
      <c r="H63" s="32">
        <f t="shared" ref="H63" si="27">H52+H62</f>
        <v>23.22</v>
      </c>
      <c r="I63" s="32">
        <f t="shared" ref="I63" si="28">I52+I62</f>
        <v>89.43</v>
      </c>
      <c r="J63" s="32">
        <f t="shared" ref="J63:L63" si="29">J52+J62</f>
        <v>563.97</v>
      </c>
      <c r="K63" s="32"/>
      <c r="L63" s="32">
        <f t="shared" si="29"/>
        <v>70.400000000000006</v>
      </c>
    </row>
    <row r="64" spans="1:12" ht="18.75" customHeight="1">
      <c r="A64" s="20">
        <v>1</v>
      </c>
      <c r="B64" s="21">
        <v>4</v>
      </c>
      <c r="C64" s="22" t="s">
        <v>20</v>
      </c>
      <c r="D64" s="5" t="s">
        <v>21</v>
      </c>
      <c r="E64" s="67" t="s">
        <v>53</v>
      </c>
      <c r="F64" s="74">
        <v>230</v>
      </c>
      <c r="G64" s="74">
        <v>14.1</v>
      </c>
      <c r="H64" s="74">
        <v>11.3</v>
      </c>
      <c r="I64" s="74">
        <v>33.799999999999997</v>
      </c>
      <c r="J64" s="74">
        <v>378</v>
      </c>
      <c r="K64" s="75">
        <v>223</v>
      </c>
      <c r="L64" s="39">
        <v>102.62</v>
      </c>
    </row>
    <row r="65" spans="1:12" ht="1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7" t="s">
        <v>22</v>
      </c>
      <c r="E66" s="53" t="s">
        <v>54</v>
      </c>
      <c r="F66" s="63">
        <v>200</v>
      </c>
      <c r="G66" s="63">
        <v>0.1</v>
      </c>
      <c r="H66" s="63">
        <v>0</v>
      </c>
      <c r="I66" s="63">
        <v>16.7</v>
      </c>
      <c r="J66" s="63">
        <v>63</v>
      </c>
      <c r="K66" s="64">
        <v>376</v>
      </c>
      <c r="L66" s="41">
        <v>2.13</v>
      </c>
    </row>
    <row r="67" spans="1:12" ht="15">
      <c r="A67" s="23"/>
      <c r="B67" s="15"/>
      <c r="C67" s="11"/>
      <c r="D67" s="7" t="s">
        <v>23</v>
      </c>
      <c r="E67" s="53" t="s">
        <v>55</v>
      </c>
      <c r="F67" s="76" t="s">
        <v>56</v>
      </c>
      <c r="G67" s="63">
        <v>4.0599999999999996</v>
      </c>
      <c r="H67" s="63">
        <v>6.42</v>
      </c>
      <c r="I67" s="63">
        <v>22.68</v>
      </c>
      <c r="J67" s="63">
        <v>127</v>
      </c>
      <c r="K67" s="64">
        <v>10</v>
      </c>
      <c r="L67" s="41">
        <v>2.8</v>
      </c>
    </row>
    <row r="68" spans="1:12" ht="15">
      <c r="A68" s="23"/>
      <c r="B68" s="15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4"/>
      <c r="B71" s="17"/>
      <c r="C71" s="8"/>
      <c r="D71" s="18" t="s">
        <v>33</v>
      </c>
      <c r="E71" s="9"/>
      <c r="F71" s="19">
        <f>SUM(F64:F70)</f>
        <v>430</v>
      </c>
      <c r="G71" s="19">
        <f t="shared" ref="G71" si="30">SUM(G64:G70)</f>
        <v>18.259999999999998</v>
      </c>
      <c r="H71" s="19">
        <f t="shared" ref="H71" si="31">SUM(H64:H70)</f>
        <v>17.72</v>
      </c>
      <c r="I71" s="19">
        <f t="shared" ref="I71" si="32">SUM(I64:I70)</f>
        <v>73.180000000000007</v>
      </c>
      <c r="J71" s="19">
        <f t="shared" ref="J71:L71" si="33">SUM(J64:J70)</f>
        <v>568</v>
      </c>
      <c r="K71" s="25"/>
      <c r="L71" s="19">
        <f t="shared" si="33"/>
        <v>107.55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430</v>
      </c>
      <c r="G82" s="32">
        <f t="shared" ref="G82" si="38">G71+G81</f>
        <v>18.259999999999998</v>
      </c>
      <c r="H82" s="32">
        <f t="shared" ref="H82" si="39">H71+H81</f>
        <v>17.72</v>
      </c>
      <c r="I82" s="32">
        <f t="shared" ref="I82" si="40">I71+I81</f>
        <v>73.180000000000007</v>
      </c>
      <c r="J82" s="32">
        <f t="shared" ref="J82:L82" si="41">J71+J81</f>
        <v>568</v>
      </c>
      <c r="K82" s="32"/>
      <c r="L82" s="32">
        <f t="shared" si="41"/>
        <v>107.55</v>
      </c>
    </row>
    <row r="83" spans="1:12" ht="15">
      <c r="A83" s="20">
        <v>1</v>
      </c>
      <c r="B83" s="21">
        <v>5</v>
      </c>
      <c r="C83" s="22" t="s">
        <v>20</v>
      </c>
      <c r="D83" s="65" t="s">
        <v>26</v>
      </c>
      <c r="E83" s="67" t="s">
        <v>57</v>
      </c>
      <c r="F83" s="59">
        <v>60</v>
      </c>
      <c r="G83" s="59">
        <v>0.84</v>
      </c>
      <c r="H83" s="59">
        <v>0.01</v>
      </c>
      <c r="I83" s="59">
        <v>4.62</v>
      </c>
      <c r="J83" s="59">
        <v>1.62</v>
      </c>
      <c r="K83" s="62">
        <v>5</v>
      </c>
      <c r="L83" s="39">
        <v>13.8</v>
      </c>
    </row>
    <row r="84" spans="1:12" ht="15">
      <c r="A84" s="23"/>
      <c r="B84" s="15"/>
      <c r="C84" s="11"/>
      <c r="D84" s="7" t="s">
        <v>21</v>
      </c>
      <c r="E84" s="53" t="s">
        <v>58</v>
      </c>
      <c r="F84" s="63">
        <v>250</v>
      </c>
      <c r="G84" s="63">
        <v>13.4</v>
      </c>
      <c r="H84" s="63">
        <v>16.3</v>
      </c>
      <c r="I84" s="63">
        <v>41.8</v>
      </c>
      <c r="J84" s="63">
        <v>377</v>
      </c>
      <c r="K84" s="64">
        <v>328</v>
      </c>
      <c r="L84" s="41">
        <v>41.29</v>
      </c>
    </row>
    <row r="85" spans="1:12" ht="15">
      <c r="A85" s="23"/>
      <c r="B85" s="15"/>
      <c r="C85" s="11"/>
      <c r="D85" s="7" t="s">
        <v>22</v>
      </c>
      <c r="E85" s="53" t="s">
        <v>54</v>
      </c>
      <c r="F85" s="63">
        <v>200</v>
      </c>
      <c r="G85" s="63">
        <v>0.1</v>
      </c>
      <c r="H85" s="63">
        <v>0</v>
      </c>
      <c r="I85" s="63">
        <v>16.7</v>
      </c>
      <c r="J85" s="63">
        <v>63</v>
      </c>
      <c r="K85" s="64">
        <v>376</v>
      </c>
      <c r="L85" s="41">
        <v>2.13</v>
      </c>
    </row>
    <row r="86" spans="1:12" ht="15">
      <c r="A86" s="23"/>
      <c r="B86" s="15"/>
      <c r="C86" s="11"/>
      <c r="D86" s="7" t="s">
        <v>23</v>
      </c>
      <c r="E86" s="53" t="s">
        <v>45</v>
      </c>
      <c r="F86" s="63">
        <v>40</v>
      </c>
      <c r="G86" s="63">
        <v>3.04</v>
      </c>
      <c r="H86" s="63">
        <v>0.32</v>
      </c>
      <c r="I86" s="63">
        <v>19.68</v>
      </c>
      <c r="J86" s="63">
        <v>94</v>
      </c>
      <c r="K86" s="64">
        <v>108</v>
      </c>
      <c r="L86" s="41">
        <v>1.93</v>
      </c>
    </row>
    <row r="87" spans="1:12" ht="15">
      <c r="A87" s="23"/>
      <c r="B87" s="15"/>
      <c r="C87" s="11"/>
      <c r="D87" s="7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550</v>
      </c>
      <c r="G90" s="19">
        <f t="shared" ref="G90" si="42">SUM(G83:G89)</f>
        <v>17.38</v>
      </c>
      <c r="H90" s="19">
        <f t="shared" ref="H90" si="43">SUM(H83:H89)</f>
        <v>16.630000000000003</v>
      </c>
      <c r="I90" s="19">
        <f t="shared" ref="I90" si="44">SUM(I83:I89)</f>
        <v>82.799999999999983</v>
      </c>
      <c r="J90" s="19">
        <f t="shared" ref="J90:L90" si="45">SUM(J83:J89)</f>
        <v>535.62</v>
      </c>
      <c r="K90" s="25"/>
      <c r="L90" s="19">
        <f t="shared" si="45"/>
        <v>59.150000000000006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7" t="s">
        <v>32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550</v>
      </c>
      <c r="G101" s="32">
        <f t="shared" ref="G101" si="50">G90+G100</f>
        <v>17.38</v>
      </c>
      <c r="H101" s="32">
        <f t="shared" ref="H101" si="51">H90+H100</f>
        <v>16.630000000000003</v>
      </c>
      <c r="I101" s="32">
        <f t="shared" ref="I101" si="52">I90+I100</f>
        <v>82.799999999999983</v>
      </c>
      <c r="J101" s="32">
        <f t="shared" ref="J101:L101" si="53">J90+J100</f>
        <v>535.62</v>
      </c>
      <c r="K101" s="32"/>
      <c r="L101" s="32">
        <f t="shared" si="53"/>
        <v>59.150000000000006</v>
      </c>
    </row>
    <row r="102" spans="1:12" ht="15">
      <c r="A102" s="20">
        <v>2</v>
      </c>
      <c r="B102" s="21">
        <v>1</v>
      </c>
      <c r="C102" s="22" t="s">
        <v>20</v>
      </c>
      <c r="D102" s="65" t="s">
        <v>26</v>
      </c>
      <c r="E102" s="67" t="s">
        <v>59</v>
      </c>
      <c r="F102" s="59">
        <v>100</v>
      </c>
      <c r="G102" s="59">
        <v>0.96</v>
      </c>
      <c r="H102" s="59">
        <v>3.72</v>
      </c>
      <c r="I102" s="59">
        <v>7.96</v>
      </c>
      <c r="J102" s="59">
        <v>52.8</v>
      </c>
      <c r="K102" s="62">
        <v>47</v>
      </c>
      <c r="L102" s="39">
        <v>3.71</v>
      </c>
    </row>
    <row r="103" spans="1:12" ht="15">
      <c r="A103" s="23"/>
      <c r="B103" s="15"/>
      <c r="C103" s="11"/>
      <c r="D103" s="7" t="s">
        <v>21</v>
      </c>
      <c r="E103" s="53" t="s">
        <v>60</v>
      </c>
      <c r="F103" s="63">
        <v>158</v>
      </c>
      <c r="G103" s="63">
        <v>6.6</v>
      </c>
      <c r="H103" s="63">
        <v>6.1</v>
      </c>
      <c r="I103" s="63">
        <v>15.4</v>
      </c>
      <c r="J103" s="63">
        <v>185</v>
      </c>
      <c r="K103" s="64">
        <v>215</v>
      </c>
      <c r="L103" s="41">
        <v>49.63</v>
      </c>
    </row>
    <row r="104" spans="1:12" ht="15">
      <c r="A104" s="23"/>
      <c r="B104" s="15"/>
      <c r="C104" s="11"/>
      <c r="D104" s="7" t="s">
        <v>22</v>
      </c>
      <c r="E104" s="53" t="s">
        <v>47</v>
      </c>
      <c r="F104" s="63">
        <v>200</v>
      </c>
      <c r="G104" s="63">
        <v>3.76</v>
      </c>
      <c r="H104" s="63">
        <v>3.73</v>
      </c>
      <c r="I104" s="63">
        <v>26.74</v>
      </c>
      <c r="J104" s="63">
        <v>151</v>
      </c>
      <c r="K104" s="64">
        <v>379</v>
      </c>
      <c r="L104" s="41">
        <v>9.41</v>
      </c>
    </row>
    <row r="105" spans="1:12" ht="15">
      <c r="A105" s="23"/>
      <c r="B105" s="15"/>
      <c r="C105" s="11"/>
      <c r="D105" s="7" t="s">
        <v>23</v>
      </c>
      <c r="E105" s="53" t="s">
        <v>48</v>
      </c>
      <c r="F105" s="63">
        <v>100</v>
      </c>
      <c r="G105" s="63">
        <v>6.81</v>
      </c>
      <c r="H105" s="63">
        <v>5.95</v>
      </c>
      <c r="I105" s="63">
        <v>18.39</v>
      </c>
      <c r="J105" s="63">
        <v>186</v>
      </c>
      <c r="K105" s="64">
        <v>61</v>
      </c>
      <c r="L105" s="41">
        <v>38.79</v>
      </c>
    </row>
    <row r="106" spans="1:12" ht="1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558</v>
      </c>
      <c r="G109" s="19">
        <f t="shared" ref="G109:J109" si="54">SUM(G102:G108)</f>
        <v>18.13</v>
      </c>
      <c r="H109" s="19">
        <f t="shared" si="54"/>
        <v>19.5</v>
      </c>
      <c r="I109" s="19">
        <f t="shared" si="54"/>
        <v>68.489999999999995</v>
      </c>
      <c r="J109" s="19">
        <f t="shared" si="54"/>
        <v>574.79999999999995</v>
      </c>
      <c r="K109" s="25"/>
      <c r="L109" s="19">
        <f t="shared" ref="L109" si="55">SUM(L102:L108)</f>
        <v>101.53999999999999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558</v>
      </c>
      <c r="G120" s="32">
        <f t="shared" ref="G120" si="58">G109+G119</f>
        <v>18.13</v>
      </c>
      <c r="H120" s="32">
        <f t="shared" ref="H120" si="59">H109+H119</f>
        <v>19.5</v>
      </c>
      <c r="I120" s="32">
        <f t="shared" ref="I120" si="60">I109+I119</f>
        <v>68.489999999999995</v>
      </c>
      <c r="J120" s="32">
        <f t="shared" ref="J120:L120" si="61">J109+J119</f>
        <v>574.79999999999995</v>
      </c>
      <c r="K120" s="32"/>
      <c r="L120" s="32">
        <f t="shared" si="61"/>
        <v>101.53999999999999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67" t="s">
        <v>61</v>
      </c>
      <c r="F121" s="59">
        <v>257</v>
      </c>
      <c r="G121" s="59">
        <v>12.2</v>
      </c>
      <c r="H121" s="59">
        <v>16.2</v>
      </c>
      <c r="I121" s="59">
        <v>37.299999999999997</v>
      </c>
      <c r="J121" s="59">
        <v>235.51</v>
      </c>
      <c r="K121" s="62">
        <v>174</v>
      </c>
      <c r="L121" s="39">
        <v>22.48</v>
      </c>
    </row>
    <row r="122" spans="1:12" ht="1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22</v>
      </c>
      <c r="E123" s="53" t="s">
        <v>52</v>
      </c>
      <c r="F123" s="63">
        <v>200</v>
      </c>
      <c r="G123" s="63">
        <v>0.27</v>
      </c>
      <c r="H123" s="63">
        <v>0</v>
      </c>
      <c r="I123" s="63">
        <v>16.25</v>
      </c>
      <c r="J123" s="63">
        <v>62.17</v>
      </c>
      <c r="K123" s="64">
        <v>378</v>
      </c>
      <c r="L123" s="41">
        <v>3.73</v>
      </c>
    </row>
    <row r="124" spans="1:12" ht="15">
      <c r="A124" s="14"/>
      <c r="B124" s="15"/>
      <c r="C124" s="11"/>
      <c r="D124" s="7" t="s">
        <v>23</v>
      </c>
      <c r="E124" s="53" t="s">
        <v>62</v>
      </c>
      <c r="F124" s="63">
        <v>66</v>
      </c>
      <c r="G124" s="63">
        <v>3.66</v>
      </c>
      <c r="H124" s="63">
        <v>2.76</v>
      </c>
      <c r="I124" s="63">
        <v>15.7</v>
      </c>
      <c r="J124" s="63">
        <v>165</v>
      </c>
      <c r="K124" s="64">
        <v>34</v>
      </c>
      <c r="L124" s="41">
        <v>25.3</v>
      </c>
    </row>
    <row r="125" spans="1:12" ht="15">
      <c r="A125" s="14"/>
      <c r="B125" s="15"/>
      <c r="C125" s="11"/>
      <c r="D125" s="7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523</v>
      </c>
      <c r="G128" s="19">
        <f t="shared" ref="G128:J128" si="62">SUM(G121:G127)</f>
        <v>16.13</v>
      </c>
      <c r="H128" s="19">
        <f t="shared" si="62"/>
        <v>18.96</v>
      </c>
      <c r="I128" s="19">
        <f t="shared" si="62"/>
        <v>69.25</v>
      </c>
      <c r="J128" s="19">
        <f t="shared" si="62"/>
        <v>462.68</v>
      </c>
      <c r="K128" s="25"/>
      <c r="L128" s="19">
        <f t="shared" ref="L128" si="63">SUM(L121:L127)</f>
        <v>51.510000000000005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81" t="s">
        <v>4</v>
      </c>
      <c r="D139" s="84"/>
      <c r="E139" s="31"/>
      <c r="F139" s="32">
        <f>F128+F138</f>
        <v>523</v>
      </c>
      <c r="G139" s="32">
        <f t="shared" ref="G139" si="66">G128+G138</f>
        <v>16.13</v>
      </c>
      <c r="H139" s="32">
        <f t="shared" ref="H139" si="67">H128+H138</f>
        <v>18.96</v>
      </c>
      <c r="I139" s="32">
        <f t="shared" ref="I139" si="68">I128+I138</f>
        <v>69.25</v>
      </c>
      <c r="J139" s="32">
        <f t="shared" ref="J139:L139" si="69">J128+J138</f>
        <v>462.68</v>
      </c>
      <c r="K139" s="32"/>
      <c r="L139" s="32">
        <f t="shared" si="69"/>
        <v>51.510000000000005</v>
      </c>
    </row>
    <row r="140" spans="1:12" ht="15">
      <c r="A140" s="20">
        <v>2</v>
      </c>
      <c r="B140" s="21">
        <v>3</v>
      </c>
      <c r="C140" s="22" t="s">
        <v>20</v>
      </c>
      <c r="D140" s="78" t="s">
        <v>26</v>
      </c>
      <c r="E140" s="49" t="s">
        <v>63</v>
      </c>
      <c r="F140" s="50">
        <v>60</v>
      </c>
      <c r="G140" s="60">
        <v>9.84</v>
      </c>
      <c r="H140" s="60">
        <v>6.1</v>
      </c>
      <c r="I140" s="60">
        <v>5.4</v>
      </c>
      <c r="J140" s="60">
        <v>76.260000000000005</v>
      </c>
      <c r="K140" s="52">
        <v>60</v>
      </c>
      <c r="L140" s="39">
        <v>4.72</v>
      </c>
    </row>
    <row r="141" spans="1:12" ht="15">
      <c r="A141" s="23"/>
      <c r="B141" s="15"/>
      <c r="C141" s="11"/>
      <c r="D141" s="7" t="s">
        <v>21</v>
      </c>
      <c r="E141" s="53" t="s">
        <v>64</v>
      </c>
      <c r="F141" s="63">
        <v>110</v>
      </c>
      <c r="G141" s="63">
        <v>4.8499999999999996</v>
      </c>
      <c r="H141" s="63">
        <v>6.3</v>
      </c>
      <c r="I141" s="63">
        <v>15</v>
      </c>
      <c r="J141" s="63">
        <v>140</v>
      </c>
      <c r="K141" s="64">
        <v>381</v>
      </c>
      <c r="L141" s="41">
        <v>68.489999999999995</v>
      </c>
    </row>
    <row r="142" spans="1:12" ht="15">
      <c r="A142" s="23"/>
      <c r="B142" s="15"/>
      <c r="C142" s="11"/>
      <c r="D142" s="77" t="s">
        <v>29</v>
      </c>
      <c r="E142" s="53" t="s">
        <v>65</v>
      </c>
      <c r="F142" s="63">
        <v>185</v>
      </c>
      <c r="G142" s="63">
        <v>7.4</v>
      </c>
      <c r="H142" s="63">
        <v>6.6</v>
      </c>
      <c r="I142" s="63">
        <v>24.5</v>
      </c>
      <c r="J142" s="63">
        <v>200</v>
      </c>
      <c r="K142" s="64">
        <v>256</v>
      </c>
      <c r="L142" s="41">
        <v>8.33</v>
      </c>
    </row>
    <row r="143" spans="1:12" ht="15">
      <c r="A143" s="23"/>
      <c r="B143" s="15"/>
      <c r="C143" s="11"/>
      <c r="D143" s="7" t="s">
        <v>22</v>
      </c>
      <c r="E143" s="53" t="s">
        <v>66</v>
      </c>
      <c r="F143" s="63">
        <v>207</v>
      </c>
      <c r="G143" s="63">
        <v>0.27</v>
      </c>
      <c r="H143" s="63">
        <v>0</v>
      </c>
      <c r="I143" s="63">
        <v>16.25</v>
      </c>
      <c r="J143" s="63">
        <v>62.17</v>
      </c>
      <c r="K143" s="64">
        <v>378</v>
      </c>
      <c r="L143" s="41">
        <v>3.73</v>
      </c>
    </row>
    <row r="144" spans="1:12" ht="15.75" customHeight="1">
      <c r="A144" s="23"/>
      <c r="B144" s="15"/>
      <c r="C144" s="11"/>
      <c r="D144" s="7" t="s">
        <v>23</v>
      </c>
      <c r="E144" s="53" t="s">
        <v>67</v>
      </c>
      <c r="F144" s="63">
        <v>40</v>
      </c>
      <c r="G144" s="63">
        <v>3.2</v>
      </c>
      <c r="H144" s="63">
        <v>0.6</v>
      </c>
      <c r="I144" s="63">
        <v>16.04</v>
      </c>
      <c r="J144" s="63">
        <v>82.4</v>
      </c>
      <c r="K144" s="64">
        <v>110</v>
      </c>
      <c r="L144" s="41">
        <v>1.93</v>
      </c>
    </row>
    <row r="145" spans="1:12" ht="1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602</v>
      </c>
      <c r="G147" s="19">
        <f>SUM(G140:G146)</f>
        <v>25.56</v>
      </c>
      <c r="H147" s="19">
        <f>SUM(H140:H146)</f>
        <v>19.600000000000001</v>
      </c>
      <c r="I147" s="19">
        <f>SUM(I140:I146)</f>
        <v>77.19</v>
      </c>
      <c r="J147" s="19">
        <f>SUM(J140:J146)</f>
        <v>560.83000000000004</v>
      </c>
      <c r="K147" s="25"/>
      <c r="L147" s="19">
        <f>SUM(L140:L146)</f>
        <v>87.2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81" t="s">
        <v>4</v>
      </c>
      <c r="D158" s="82"/>
      <c r="E158" s="31"/>
      <c r="F158" s="32">
        <f>F147+F157</f>
        <v>602</v>
      </c>
      <c r="G158" s="32">
        <f t="shared" ref="G158" si="72">G147+G157</f>
        <v>25.56</v>
      </c>
      <c r="H158" s="32">
        <f t="shared" ref="H158" si="73">H147+H157</f>
        <v>19.600000000000001</v>
      </c>
      <c r="I158" s="32">
        <f t="shared" ref="I158" si="74">I147+I157</f>
        <v>77.19</v>
      </c>
      <c r="J158" s="32">
        <f t="shared" ref="J158:L158" si="75">J147+J157</f>
        <v>560.83000000000004</v>
      </c>
      <c r="K158" s="32"/>
      <c r="L158" s="32">
        <f t="shared" si="75"/>
        <v>87.2</v>
      </c>
    </row>
    <row r="159" spans="1:12" ht="15">
      <c r="A159" s="20">
        <v>2</v>
      </c>
      <c r="B159" s="21">
        <v>4</v>
      </c>
      <c r="C159" s="22" t="s">
        <v>20</v>
      </c>
      <c r="D159" s="78" t="s">
        <v>26</v>
      </c>
      <c r="E159" s="67" t="s">
        <v>68</v>
      </c>
      <c r="F159" s="59">
        <v>60</v>
      </c>
      <c r="G159" s="59">
        <v>0.84</v>
      </c>
      <c r="H159" s="59">
        <v>0.01</v>
      </c>
      <c r="I159" s="59">
        <v>4.62</v>
      </c>
      <c r="J159" s="59">
        <v>15.25</v>
      </c>
      <c r="K159" s="62">
        <v>23</v>
      </c>
      <c r="L159" s="39">
        <v>5.75</v>
      </c>
    </row>
    <row r="160" spans="1:12" ht="15">
      <c r="A160" s="23"/>
      <c r="B160" s="15"/>
      <c r="C160" s="11"/>
      <c r="D160" s="7" t="s">
        <v>21</v>
      </c>
      <c r="E160" s="53" t="s">
        <v>69</v>
      </c>
      <c r="F160" s="63">
        <v>100</v>
      </c>
      <c r="G160" s="63">
        <v>5.5</v>
      </c>
      <c r="H160" s="63">
        <v>8.8000000000000007</v>
      </c>
      <c r="I160" s="63">
        <v>12</v>
      </c>
      <c r="J160" s="63">
        <v>102</v>
      </c>
      <c r="K160" s="64">
        <v>234</v>
      </c>
      <c r="L160" s="41">
        <v>78.459999999999994</v>
      </c>
    </row>
    <row r="161" spans="1:12" ht="15">
      <c r="A161" s="23"/>
      <c r="B161" s="15"/>
      <c r="C161" s="11"/>
      <c r="D161" s="66" t="s">
        <v>29</v>
      </c>
      <c r="E161" s="53" t="s">
        <v>70</v>
      </c>
      <c r="F161" s="63">
        <v>200</v>
      </c>
      <c r="G161" s="63">
        <v>4.4000000000000004</v>
      </c>
      <c r="H161" s="63">
        <v>6</v>
      </c>
      <c r="I161" s="63">
        <v>11.6</v>
      </c>
      <c r="J161" s="63">
        <v>140</v>
      </c>
      <c r="K161" s="64">
        <v>377</v>
      </c>
      <c r="L161" s="41">
        <v>21.49</v>
      </c>
    </row>
    <row r="162" spans="1:12" ht="15">
      <c r="A162" s="23"/>
      <c r="B162" s="15"/>
      <c r="C162" s="11"/>
      <c r="D162" s="7" t="s">
        <v>22</v>
      </c>
      <c r="E162" s="53" t="s">
        <v>71</v>
      </c>
      <c r="F162" s="63">
        <v>200</v>
      </c>
      <c r="G162" s="63">
        <v>0.6</v>
      </c>
      <c r="H162" s="63">
        <v>0.1</v>
      </c>
      <c r="I162" s="63">
        <v>20.100000000000001</v>
      </c>
      <c r="J162" s="63">
        <v>84</v>
      </c>
      <c r="K162" s="64">
        <v>495</v>
      </c>
      <c r="L162" s="41">
        <v>4.43</v>
      </c>
    </row>
    <row r="163" spans="1:12" ht="15">
      <c r="A163" s="23"/>
      <c r="B163" s="15"/>
      <c r="C163" s="11"/>
      <c r="D163" s="7" t="s">
        <v>23</v>
      </c>
      <c r="E163" s="53" t="s">
        <v>72</v>
      </c>
      <c r="F163" s="63">
        <v>66</v>
      </c>
      <c r="G163" s="63">
        <v>3.66</v>
      </c>
      <c r="H163" s="63">
        <v>2.76</v>
      </c>
      <c r="I163" s="63">
        <v>15.7</v>
      </c>
      <c r="J163" s="63">
        <v>136</v>
      </c>
      <c r="K163" s="64">
        <v>34</v>
      </c>
      <c r="L163" s="41">
        <v>25.3</v>
      </c>
    </row>
    <row r="164" spans="1:12" ht="15">
      <c r="A164" s="23"/>
      <c r="B164" s="15"/>
      <c r="C164" s="11"/>
      <c r="D164" s="66" t="s">
        <v>23</v>
      </c>
      <c r="E164" s="53" t="s">
        <v>67</v>
      </c>
      <c r="F164" s="63">
        <v>40</v>
      </c>
      <c r="G164" s="63">
        <v>3.8</v>
      </c>
      <c r="H164" s="63">
        <v>0.45</v>
      </c>
      <c r="I164" s="63">
        <v>24.85</v>
      </c>
      <c r="J164" s="63">
        <v>113</v>
      </c>
      <c r="K164" s="64">
        <v>3</v>
      </c>
      <c r="L164" s="41">
        <v>1.93</v>
      </c>
    </row>
    <row r="165" spans="1:12" ht="1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4"/>
      <c r="B167" s="17"/>
      <c r="C167" s="8"/>
      <c r="D167" s="18" t="s">
        <v>33</v>
      </c>
      <c r="E167" s="9"/>
      <c r="F167" s="19">
        <f>SUM(F159:F166)</f>
        <v>666</v>
      </c>
      <c r="G167" s="19">
        <f t="shared" ref="G167:J167" si="76">SUM(G159:G166)</f>
        <v>18.8</v>
      </c>
      <c r="H167" s="19">
        <f t="shared" si="76"/>
        <v>18.12</v>
      </c>
      <c r="I167" s="19">
        <f t="shared" si="76"/>
        <v>88.87</v>
      </c>
      <c r="J167" s="19">
        <f t="shared" si="76"/>
        <v>590.25</v>
      </c>
      <c r="K167" s="25"/>
      <c r="L167" s="19">
        <f t="shared" ref="L167" si="77">SUM(L159:L166)</f>
        <v>137.36000000000001</v>
      </c>
    </row>
    <row r="168" spans="1:12" ht="1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.75" thickBot="1">
      <c r="A178" s="29">
        <f>A159</f>
        <v>2</v>
      </c>
      <c r="B178" s="30">
        <f>B159</f>
        <v>4</v>
      </c>
      <c r="C178" s="81" t="s">
        <v>4</v>
      </c>
      <c r="D178" s="82"/>
      <c r="E178" s="31"/>
      <c r="F178" s="32">
        <f>F167+F177</f>
        <v>666</v>
      </c>
      <c r="G178" s="32">
        <f t="shared" ref="G178" si="80">G167+G177</f>
        <v>18.8</v>
      </c>
      <c r="H178" s="32">
        <f t="shared" ref="H178" si="81">H167+H177</f>
        <v>18.12</v>
      </c>
      <c r="I178" s="32">
        <f t="shared" ref="I178" si="82">I167+I177</f>
        <v>88.87</v>
      </c>
      <c r="J178" s="32">
        <f t="shared" ref="J178:L178" si="83">J167+J177</f>
        <v>590.25</v>
      </c>
      <c r="K178" s="32"/>
      <c r="L178" s="32">
        <f t="shared" si="83"/>
        <v>137.36000000000001</v>
      </c>
    </row>
    <row r="179" spans="1:12" ht="15">
      <c r="A179" s="20">
        <v>2</v>
      </c>
      <c r="B179" s="21">
        <v>5</v>
      </c>
      <c r="C179" s="22" t="s">
        <v>20</v>
      </c>
      <c r="D179" s="78" t="s">
        <v>26</v>
      </c>
      <c r="E179" s="67" t="s">
        <v>73</v>
      </c>
      <c r="F179" s="59">
        <v>60</v>
      </c>
      <c r="G179" s="59">
        <v>1.45</v>
      </c>
      <c r="H179" s="59">
        <v>6</v>
      </c>
      <c r="I179" s="59">
        <v>8.4</v>
      </c>
      <c r="J179" s="59">
        <v>94</v>
      </c>
      <c r="K179" s="62">
        <v>1</v>
      </c>
      <c r="L179" s="41">
        <v>4.45</v>
      </c>
    </row>
    <row r="180" spans="1:12" ht="15">
      <c r="A180" s="23"/>
      <c r="B180" s="15"/>
      <c r="C180" s="11"/>
      <c r="D180" s="7" t="s">
        <v>21</v>
      </c>
      <c r="E180" s="53" t="s">
        <v>74</v>
      </c>
      <c r="F180" s="63">
        <v>200</v>
      </c>
      <c r="G180" s="63">
        <v>3.17</v>
      </c>
      <c r="H180" s="63">
        <v>9.39</v>
      </c>
      <c r="I180" s="63">
        <v>26.03</v>
      </c>
      <c r="J180" s="63">
        <v>248.48</v>
      </c>
      <c r="K180" s="64">
        <v>68</v>
      </c>
      <c r="L180" s="41">
        <v>30.41</v>
      </c>
    </row>
    <row r="181" spans="1:12" ht="15">
      <c r="A181" s="23"/>
      <c r="B181" s="15"/>
      <c r="C181" s="11"/>
      <c r="D181" s="7" t="s">
        <v>22</v>
      </c>
      <c r="E181" s="53" t="s">
        <v>75</v>
      </c>
      <c r="F181" s="63">
        <v>200</v>
      </c>
      <c r="G181" s="63">
        <v>0.7</v>
      </c>
      <c r="H181" s="63">
        <v>0.3</v>
      </c>
      <c r="I181" s="63">
        <v>9.5</v>
      </c>
      <c r="J181" s="63">
        <v>37</v>
      </c>
      <c r="K181" s="64">
        <v>519</v>
      </c>
      <c r="L181" s="41">
        <v>6.93</v>
      </c>
    </row>
    <row r="182" spans="1:12" ht="15">
      <c r="A182" s="23"/>
      <c r="B182" s="15"/>
      <c r="C182" s="11"/>
      <c r="D182" s="7" t="s">
        <v>23</v>
      </c>
      <c r="E182" s="53" t="s">
        <v>67</v>
      </c>
      <c r="F182" s="63">
        <v>40</v>
      </c>
      <c r="G182" s="63">
        <v>3.04</v>
      </c>
      <c r="H182" s="63">
        <v>0.32</v>
      </c>
      <c r="I182" s="63">
        <v>19.68</v>
      </c>
      <c r="J182" s="63">
        <v>94</v>
      </c>
      <c r="K182" s="64">
        <v>108</v>
      </c>
      <c r="L182" s="41">
        <v>1.93</v>
      </c>
    </row>
    <row r="183" spans="1:12" ht="15">
      <c r="A183" s="23"/>
      <c r="B183" s="15"/>
      <c r="C183" s="11"/>
      <c r="D183" s="7" t="s">
        <v>24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 thickBo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4">SUM(G179:G185)</f>
        <v>8.36</v>
      </c>
      <c r="H186" s="19">
        <f t="shared" si="84"/>
        <v>16.010000000000002</v>
      </c>
      <c r="I186" s="19">
        <f t="shared" si="84"/>
        <v>63.61</v>
      </c>
      <c r="J186" s="19">
        <f t="shared" si="84"/>
        <v>473.48</v>
      </c>
      <c r="K186" s="25"/>
      <c r="L186" s="19">
        <f t="shared" ref="L186" si="85">SUM(L179:L185)</f>
        <v>43.72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67"/>
      <c r="F187" s="59"/>
      <c r="G187" s="59"/>
      <c r="H187" s="59"/>
      <c r="I187" s="59"/>
      <c r="J187" s="59"/>
      <c r="K187" s="62"/>
      <c r="L187" s="41"/>
    </row>
    <row r="188" spans="1:12" ht="15">
      <c r="A188" s="23"/>
      <c r="B188" s="15"/>
      <c r="C188" s="11"/>
      <c r="D188" s="7" t="s">
        <v>27</v>
      </c>
      <c r="E188" s="53"/>
      <c r="F188" s="63"/>
      <c r="G188" s="63"/>
      <c r="H188" s="63"/>
      <c r="I188" s="63"/>
      <c r="J188" s="63"/>
      <c r="K188" s="64"/>
      <c r="L188" s="41"/>
    </row>
    <row r="189" spans="1:12" ht="15">
      <c r="A189" s="23"/>
      <c r="B189" s="15"/>
      <c r="C189" s="11"/>
      <c r="D189" s="7" t="s">
        <v>28</v>
      </c>
      <c r="E189" s="53"/>
      <c r="F189" s="63"/>
      <c r="G189" s="63"/>
      <c r="H189" s="63"/>
      <c r="I189" s="63"/>
      <c r="J189" s="63"/>
      <c r="K189" s="64"/>
      <c r="L189" s="41"/>
    </row>
    <row r="190" spans="1:12" ht="15">
      <c r="A190" s="23"/>
      <c r="B190" s="15"/>
      <c r="C190" s="11"/>
      <c r="D190" s="7" t="s">
        <v>29</v>
      </c>
      <c r="E190" s="53"/>
      <c r="F190" s="63"/>
      <c r="G190" s="63"/>
      <c r="H190" s="63"/>
      <c r="I190" s="63"/>
      <c r="J190" s="63"/>
      <c r="K190" s="64"/>
      <c r="L190" s="41"/>
    </row>
    <row r="191" spans="1:12" ht="1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>
      <c r="A197" s="29">
        <f>A179</f>
        <v>2</v>
      </c>
      <c r="B197" s="30">
        <f>B179</f>
        <v>5</v>
      </c>
      <c r="C197" s="81" t="s">
        <v>4</v>
      </c>
      <c r="D197" s="82"/>
      <c r="E197" s="31"/>
      <c r="F197" s="32">
        <f>F186+F196</f>
        <v>500</v>
      </c>
      <c r="G197" s="32">
        <f t="shared" ref="G197" si="88">G186+G196</f>
        <v>8.36</v>
      </c>
      <c r="H197" s="32">
        <f t="shared" ref="H197" si="89">H186+H196</f>
        <v>16.010000000000002</v>
      </c>
      <c r="I197" s="32">
        <f t="shared" ref="I197" si="90">I186+I196</f>
        <v>63.61</v>
      </c>
      <c r="J197" s="32">
        <f t="shared" ref="J197:L197" si="91">J186+J196</f>
        <v>473.48</v>
      </c>
      <c r="K197" s="32"/>
      <c r="L197" s="32">
        <f t="shared" si="91"/>
        <v>43.72</v>
      </c>
    </row>
    <row r="198" spans="1:12">
      <c r="A198" s="27"/>
      <c r="B198" s="28"/>
      <c r="C198" s="83" t="s">
        <v>5</v>
      </c>
      <c r="D198" s="83"/>
      <c r="E198" s="83"/>
      <c r="F198" s="34">
        <f>(F24+F43+F63+F82+F101+F120+F139+F158+F178+F197)/(IF(F24=0,0,1)+IF(F43=0,0,1)+IF(F63=0,0,1)+IF(F82=0,0,1)+IF(F101=0,0,1)+IF(F120=0,0,1)+IF(F139=0,0,1)+IF(F158=0,0,1)+IF(F178=0,0,1)+IF(F197=0,0,1))</f>
        <v>555.29999999999995</v>
      </c>
      <c r="G198" s="34">
        <f>(G24+G43+G63+G82+G101+G120+G139+G158+G178+G197)/(IF(G24=0,0,1)+IF(G43=0,0,1)+IF(G63=0,0,1)+IF(G82=0,0,1)+IF(G101=0,0,1)+IF(G120=0,0,1)+IF(G139=0,0,1)+IF(G158=0,0,1)+IF(G178=0,0,1)+IF(G197=0,0,1))</f>
        <v>17.757999999999999</v>
      </c>
      <c r="H198" s="34">
        <f>(H24+H43+H63+H82+H101+H120+H139+H158+H178+H197)/(IF(H24=0,0,1)+IF(H43=0,0,1)+IF(H63=0,0,1)+IF(H82=0,0,1)+IF(H101=0,0,1)+IF(H120=0,0,1)+IF(H139=0,0,1)+IF(H158=0,0,1)+IF(H178=0,0,1)+IF(H197=0,0,1))</f>
        <v>18.226999999999997</v>
      </c>
      <c r="I198" s="34">
        <f>(I24+I43+I63+I82+I101+I120+I139+I158+I178+I197)/(IF(I24=0,0,1)+IF(I43=0,0,1)+IF(I63=0,0,1)+IF(I82=0,0,1)+IF(I101=0,0,1)+IF(I120=0,0,1)+IF(I139=0,0,1)+IF(I158=0,0,1)+IF(I178=0,0,1)+IF(I197=0,0,1))</f>
        <v>76.942000000000007</v>
      </c>
      <c r="J198" s="34">
        <f>(J24+J43+J63+J82+J101+J120+J139+J158+J178+J197)/(IF(J24=0,0,1)+IF(J43=0,0,1)+IF(J63=0,0,1)+IF(J82=0,0,1)+IF(J101=0,0,1)+IF(J120=0,0,1)+IF(J139=0,0,1)+IF(J158=0,0,1)+IF(J178=0,0,1)+IF(J197=0,0,1))</f>
        <v>541.93899999999996</v>
      </c>
      <c r="K198" s="34"/>
      <c r="L198" s="34">
        <f>(L24+L43+L63+L82+L101+L120+L139+L158+L178+L197)/(IF(L24=0,0,1)+IF(L43=0,0,1)+IF(L63=0,0,1)+IF(L82=0,0,1)+IF(L101=0,0,1)+IF(L120=0,0,1)+IF(L139=0,0,1)+IF(L158=0,0,1)+IF(L178=0,0,1)+IF(L197=0,0,1))</f>
        <v>77.954000000000008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2024-10-17T09:38:44Z</dcterms:modified>
</cp:coreProperties>
</file>