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5600" windowHeight="963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7" i="1"/>
  <c r="D32"/>
  <c r="D33"/>
  <c r="D15"/>
  <c r="D16"/>
  <c r="D17"/>
  <c r="E4"/>
  <c r="G4" s="1"/>
  <c r="E5"/>
  <c r="G5" s="1"/>
  <c r="E6"/>
  <c r="G6" s="1"/>
  <c r="G7"/>
  <c r="E3"/>
  <c r="G3" s="1"/>
  <c r="D4" l="1"/>
  <c r="D5"/>
  <c r="D6"/>
  <c r="D7"/>
  <c r="D8"/>
  <c r="D9"/>
  <c r="D10"/>
  <c r="D12"/>
  <c r="D13"/>
  <c r="D14"/>
  <c r="D18"/>
  <c r="D19"/>
  <c r="D20"/>
  <c r="D21"/>
  <c r="D22"/>
  <c r="D23"/>
  <c r="D24"/>
  <c r="D25"/>
  <c r="D26"/>
  <c r="D27"/>
  <c r="D28"/>
  <c r="D29"/>
  <c r="D30"/>
  <c r="D31"/>
  <c r="D36"/>
  <c r="D37"/>
  <c r="D38"/>
  <c r="D3"/>
  <c r="C34"/>
  <c r="B34"/>
  <c r="C11"/>
  <c r="B11"/>
  <c r="D11" l="1"/>
  <c r="B35"/>
  <c r="D34"/>
  <c r="C35"/>
  <c r="D35" s="1"/>
</calcChain>
</file>

<file path=xl/sharedStrings.xml><?xml version="1.0" encoding="utf-8"?>
<sst xmlns="http://schemas.openxmlformats.org/spreadsheetml/2006/main" count="195" uniqueCount="100">
  <si>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</si>
  <si>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</si>
  <si>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</si>
  <si>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</si>
  <si>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</si>
  <si>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</si>
  <si>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</si>
  <si>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</si>
  <si>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</si>
  <si>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</si>
  <si>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</si>
  <si>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</si>
  <si>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</si>
  <si>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</si>
  <si>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</si>
  <si>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</si>
  <si>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</si>
  <si>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</si>
  <si>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</si>
  <si>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</si>
  <si>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</si>
  <si>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</si>
  <si>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</si>
  <si>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</si>
  <si>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</si>
  <si>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</si>
  <si>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</si>
  <si>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всего</t>
  </si>
  <si>
    <t>кол-во отсутствующих</t>
  </si>
  <si>
    <t>2г</t>
  </si>
  <si>
    <t>8г</t>
  </si>
  <si>
    <t xml:space="preserve">
Наименование ОО (кратко)</t>
  </si>
  <si>
    <t>сош 1</t>
  </si>
  <si>
    <t>сош 2</t>
  </si>
  <si>
    <t xml:space="preserve">лицей 3 </t>
  </si>
  <si>
    <t>сош 4</t>
  </si>
  <si>
    <t>сош 5</t>
  </si>
  <si>
    <t>сош 7</t>
  </si>
  <si>
    <t>сош 8</t>
  </si>
  <si>
    <t>сош 9</t>
  </si>
  <si>
    <t>ГОРОД:</t>
  </si>
  <si>
    <t>Владыкинская</t>
  </si>
  <si>
    <t>Компрессорная</t>
  </si>
  <si>
    <t>Краснозвездинская</t>
  </si>
  <si>
    <t>Макаровская</t>
  </si>
  <si>
    <t>Ртищевская</t>
  </si>
  <si>
    <t>Северская</t>
  </si>
  <si>
    <t xml:space="preserve">Ульяновская </t>
  </si>
  <si>
    <t>Урусовская</t>
  </si>
  <si>
    <t>Шило-Голицынская</t>
  </si>
  <si>
    <t>Юсуповская</t>
  </si>
  <si>
    <t>Еланская</t>
  </si>
  <si>
    <t>Лопатинская</t>
  </si>
  <si>
    <t>Правдинская</t>
  </si>
  <si>
    <t>Сланцовская</t>
  </si>
  <si>
    <t>СЕЛО:</t>
  </si>
  <si>
    <t>ИТОГО</t>
  </si>
  <si>
    <t>9г</t>
  </si>
  <si>
    <t>Каменка</t>
  </si>
  <si>
    <t>Крутец</t>
  </si>
  <si>
    <t>Малиновка</t>
  </si>
  <si>
    <t>Темповская</t>
  </si>
  <si>
    <t>Александровская</t>
  </si>
  <si>
    <t>Салтыковская</t>
  </si>
  <si>
    <t>Сапожок</t>
  </si>
  <si>
    <t>Ерышовка</t>
  </si>
  <si>
    <t xml:space="preserve">МДОУ ЦРР – д/с № 1 «Мечта» </t>
  </si>
  <si>
    <t xml:space="preserve">МДОУ - д/с № 2 «Пчелка» </t>
  </si>
  <si>
    <t xml:space="preserve">МДОУ - д/с № 3 «Солнышко» </t>
  </si>
  <si>
    <t xml:space="preserve">МДОУ - д/с № 4 «Колобок» </t>
  </si>
  <si>
    <t xml:space="preserve">МДОУ - д/с № 5 «Сказка» </t>
  </si>
  <si>
    <t xml:space="preserve">МДОУ - д/с № 6 «Медвежонок» </t>
  </si>
  <si>
    <t>МДОУ - д/с № 7 "Журавушка"</t>
  </si>
  <si>
    <t>МДОУ - д/с № 8 "Вишенка"</t>
  </si>
  <si>
    <t xml:space="preserve">МДОУ - д/с № 9 «Ласточка» </t>
  </si>
  <si>
    <t>МДОУ - д/с № 11 "Золотой петушок"</t>
  </si>
  <si>
    <t>МДОУ - д/с № 12 "Звездочка"</t>
  </si>
  <si>
    <t>МДОУ - д/с № 14 "Солнышко"</t>
  </si>
  <si>
    <t>МДОУ - д/с № 15 «Ручеек»</t>
  </si>
  <si>
    <t>МДОУ - д/с № 17 «Елочка» с. Елань</t>
  </si>
  <si>
    <t>МДОУ - д/с № 18 «Вишенка» с. Ерышовка</t>
  </si>
  <si>
    <t>МДОУ - д/с № 19 «Радуга» с. Крутец</t>
  </si>
  <si>
    <t>МДОУ - д/с № 22 «Солнышко» с. Макарово</t>
  </si>
  <si>
    <t>МДОУ - д/с № 23 «Ромашка» п. Правда</t>
  </si>
  <si>
    <t>МДОУ - д/с № 24 «Вишенка» п. Ртищевский</t>
  </si>
  <si>
    <t xml:space="preserve">МДОУ - д/с № 26 «Елочка» </t>
  </si>
  <si>
    <t xml:space="preserve">МДОУ - д/с № 27 «Колобок» </t>
  </si>
  <si>
    <t xml:space="preserve">МДОУ - д/с № 28 «Теремок» п. Первомайский </t>
  </si>
  <si>
    <t>МДОУ - д/с № 30 «Солнышко» с. Репьевка</t>
  </si>
  <si>
    <t>присутствуют</t>
  </si>
  <si>
    <t>Гармония</t>
  </si>
  <si>
    <t>Светлдячок</t>
  </si>
  <si>
    <t>СЮТ</t>
  </si>
  <si>
    <t>Наименование школы</t>
  </si>
  <si>
    <t>Наименование д/с</t>
  </si>
  <si>
    <r>
      <t xml:space="preserve">% </t>
    </r>
    <r>
      <rPr>
        <b/>
        <sz val="12"/>
        <color rgb="FFFF0000"/>
        <rFont val="Times New Roman"/>
        <family val="1"/>
        <charset val="204"/>
      </rPr>
      <t>(заполняется автоматически)</t>
    </r>
  </si>
  <si>
    <r>
      <t xml:space="preserve">кол-во отсутствующ.по любым причинам </t>
    </r>
    <r>
      <rPr>
        <b/>
        <sz val="12"/>
        <color rgb="FFFF0000"/>
        <rFont val="Times New Roman"/>
        <family val="1"/>
        <charset val="204"/>
      </rPr>
      <t>(болезнь, отпуск, отгул и тд.)</t>
    </r>
  </si>
  <si>
    <r>
      <t xml:space="preserve">Всего сотрудников </t>
    </r>
    <r>
      <rPr>
        <b/>
        <sz val="12"/>
        <color rgb="FFFF0000"/>
        <rFont val="Times New Roman"/>
        <family val="1"/>
        <charset val="204"/>
      </rPr>
      <t>(вместе со сторожами, операторами)</t>
    </r>
  </si>
  <si>
    <r>
      <t>Всего детей в школе</t>
    </r>
    <r>
      <rPr>
        <b/>
        <sz val="12"/>
        <color rgb="FFFF0000"/>
        <rFont val="Times New Roman"/>
        <family val="1"/>
        <charset val="204"/>
      </rPr>
      <t xml:space="preserve"> (заполняется автоматически)</t>
    </r>
  </si>
  <si>
    <r>
      <t xml:space="preserve">кол-во детей отсутствующих </t>
    </r>
    <r>
      <rPr>
        <b/>
        <sz val="12"/>
        <color rgb="FFFF0000"/>
        <rFont val="Times New Roman"/>
        <family val="1"/>
        <charset val="204"/>
      </rPr>
      <t>по ОРВИ, ГРИПП (заполняется автоматически)</t>
    </r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</si>
</sst>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2" borderId="0" xfId="0" applyFill="1"/>
    <xf numFmtId="0" fontId="4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0" fontId="2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2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10" fontId="2" fillId="2" borderId="7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ont="1" applyFill="1"/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39"/>
  <sheetViews>
    <sheetView tabSelected="1" zoomScale="75" zoomScaleNormal="75" workbookViewId="0">
      <selection activeCell="M18" sqref="M18"/>
    </sheetView>
  </sheetViews>
  <sheetFormatPr defaultRowHeight="15"/>
  <cols>
    <col min="1" max="1" width="36" customWidth="1"/>
    <col min="2" max="2" width="16.28515625" style="37" customWidth="1"/>
    <col min="3" max="3" width="13.7109375" style="4" customWidth="1"/>
    <col min="4" max="4" width="13.7109375" style="37" customWidth="1"/>
    <col min="5" max="6" width="9.140625" style="7"/>
    <col min="7" max="7" width="11.28515625" style="7" customWidth="1"/>
    <col min="8" max="8" width="10.42578125" style="7" customWidth="1"/>
    <col min="9" max="9" width="9.140625" style="7"/>
    <col min="10" max="10" width="5.85546875" style="7" customWidth="1"/>
    <col min="11" max="11" width="9.140625" style="7"/>
    <col min="12" max="12" width="5.5703125" style="7" customWidth="1"/>
    <col min="13" max="13" width="9.140625" style="7"/>
    <col min="14" max="14" width="5.85546875" style="7" customWidth="1"/>
    <col min="15" max="15" width="9.140625" style="7"/>
    <col min="16" max="16" width="5.85546875" style="7" customWidth="1"/>
    <col min="17" max="17" width="9.140625" style="7"/>
    <col min="18" max="18" width="6" style="7" customWidth="1"/>
    <col min="19" max="19" width="9.140625" style="7"/>
    <col min="20" max="20" width="5.7109375" style="47" customWidth="1"/>
    <col min="21" max="21" width="9.140625" style="47"/>
    <col min="22" max="22" width="5.5703125" style="7" customWidth="1"/>
    <col min="23" max="23" width="9.140625" style="7"/>
    <col min="24" max="24" width="5.7109375" style="7" customWidth="1"/>
    <col min="25" max="25" width="9.140625" style="7"/>
    <col min="26" max="26" width="6" style="7" customWidth="1"/>
    <col min="27" max="27" width="9.140625" style="7"/>
    <col min="28" max="28" width="5.7109375" style="7" customWidth="1"/>
    <col min="29" max="29" width="9.140625" style="7"/>
    <col min="30" max="30" width="5.85546875" style="7" customWidth="1"/>
    <col min="31" max="31" width="9.140625" style="7"/>
    <col min="32" max="32" width="5.85546875" style="7" customWidth="1"/>
    <col min="33" max="33" width="9.140625" style="7"/>
    <col min="34" max="34" width="6.28515625" style="7" customWidth="1"/>
    <col min="35" max="35" width="9.140625" style="7"/>
    <col min="36" max="36" width="6.28515625" style="7" customWidth="1"/>
    <col min="37" max="37" width="9.140625" style="7"/>
    <col min="38" max="38" width="6.140625" style="7" customWidth="1"/>
    <col min="39" max="39" width="9.140625" style="7"/>
    <col min="40" max="40" width="5.7109375" style="7" customWidth="1"/>
    <col min="41" max="41" width="9.140625" style="7"/>
    <col min="42" max="42" width="5.85546875" style="7" customWidth="1"/>
    <col min="43" max="43" width="9.140625" style="7"/>
    <col min="44" max="44" width="6.42578125" style="7" customWidth="1"/>
    <col min="45" max="45" width="9.140625" style="7"/>
    <col min="46" max="46" width="5.5703125" style="7" customWidth="1"/>
    <col min="47" max="47" width="9.140625" style="7"/>
    <col min="48" max="48" width="5.5703125" style="7" customWidth="1"/>
    <col min="49" max="49" width="9.140625" style="7"/>
    <col min="50" max="50" width="5.85546875" style="7" customWidth="1"/>
    <col min="51" max="51" width="9.140625" style="7" customWidth="1"/>
    <col min="52" max="52" width="5.7109375" style="7" customWidth="1"/>
    <col min="53" max="53" width="9.140625" style="7"/>
    <col min="54" max="54" width="6.140625" style="7" customWidth="1"/>
    <col min="55" max="55" width="9.140625" style="7"/>
    <col min="56" max="56" width="5.85546875" style="7" customWidth="1"/>
    <col min="57" max="57" width="9.140625" style="7"/>
    <col min="58" max="58" width="6" style="7" customWidth="1"/>
    <col min="59" max="59" width="9.140625" style="7"/>
    <col min="60" max="60" width="6" style="7" customWidth="1"/>
    <col min="61" max="61" width="9.140625" style="7"/>
    <col min="62" max="62" width="5.5703125" style="7" customWidth="1"/>
    <col min="63" max="63" width="9.140625" style="7"/>
    <col min="64" max="64" width="5.85546875" style="7" customWidth="1"/>
    <col min="65" max="65" width="9.140625" style="7" customWidth="1"/>
    <col min="66" max="66" width="6" style="7" customWidth="1"/>
    <col min="67" max="67" width="9" style="7" customWidth="1"/>
    <col min="68" max="68" width="5.85546875" style="7" customWidth="1"/>
    <col min="69" max="69" width="9.42578125" style="7" customWidth="1"/>
    <col min="70" max="70" width="6.28515625" style="7" customWidth="1"/>
    <col min="71" max="71" width="9.140625" style="7"/>
  </cols>
  <sheetData>
    <row r="1" spans="1:71" ht="32.25" thickBot="1">
      <c r="A1" s="2" t="s">
        <v>31</v>
      </c>
      <c r="B1" s="54" t="s">
        <v>97</v>
      </c>
      <c r="C1" s="54" t="s">
        <v>96</v>
      </c>
      <c r="D1" s="54" t="s">
        <v>95</v>
      </c>
      <c r="E1" s="54" t="s">
        <v>98</v>
      </c>
      <c r="F1" s="54" t="s">
        <v>99</v>
      </c>
      <c r="G1" s="54" t="s">
        <v>95</v>
      </c>
      <c r="H1" s="56" t="s">
        <v>0</v>
      </c>
      <c r="I1" s="57"/>
      <c r="J1" s="56" t="s">
        <v>1</v>
      </c>
      <c r="K1" s="57"/>
      <c r="L1" s="56" t="s">
        <v>2</v>
      </c>
      <c r="M1" s="57"/>
      <c r="N1" s="56" t="s">
        <v>3</v>
      </c>
      <c r="O1" s="57"/>
      <c r="P1" s="56" t="s">
        <v>4</v>
      </c>
      <c r="Q1" s="57"/>
      <c r="R1" s="56" t="s">
        <v>5</v>
      </c>
      <c r="S1" s="57"/>
      <c r="T1" s="56" t="s">
        <v>29</v>
      </c>
      <c r="U1" s="57"/>
      <c r="V1" s="56" t="s">
        <v>6</v>
      </c>
      <c r="W1" s="57"/>
      <c r="X1" s="56" t="s">
        <v>7</v>
      </c>
      <c r="Y1" s="57"/>
      <c r="Z1" s="56" t="s">
        <v>8</v>
      </c>
      <c r="AA1" s="57"/>
      <c r="AB1" s="56" t="s">
        <v>9</v>
      </c>
      <c r="AC1" s="57"/>
      <c r="AD1" s="56" t="s">
        <v>10</v>
      </c>
      <c r="AE1" s="57"/>
      <c r="AF1" s="56" t="s">
        <v>11</v>
      </c>
      <c r="AG1" s="57"/>
      <c r="AH1" s="56" t="s">
        <v>12</v>
      </c>
      <c r="AI1" s="57"/>
      <c r="AJ1" s="56" t="s">
        <v>13</v>
      </c>
      <c r="AK1" s="57"/>
      <c r="AL1" s="56" t="s">
        <v>14</v>
      </c>
      <c r="AM1" s="57"/>
      <c r="AN1" s="56" t="s">
        <v>15</v>
      </c>
      <c r="AO1" s="57"/>
      <c r="AP1" s="56" t="s">
        <v>16</v>
      </c>
      <c r="AQ1" s="57"/>
      <c r="AR1" s="56" t="s">
        <v>17</v>
      </c>
      <c r="AS1" s="57"/>
      <c r="AT1" s="56" t="s">
        <v>18</v>
      </c>
      <c r="AU1" s="57"/>
      <c r="AV1" s="56" t="s">
        <v>19</v>
      </c>
      <c r="AW1" s="57"/>
      <c r="AX1" s="56" t="s">
        <v>20</v>
      </c>
      <c r="AY1" s="57"/>
      <c r="AZ1" s="56" t="s">
        <v>21</v>
      </c>
      <c r="BA1" s="57"/>
      <c r="BB1" s="56" t="s">
        <v>22</v>
      </c>
      <c r="BC1" s="57"/>
      <c r="BD1" s="56" t="s">
        <v>23</v>
      </c>
      <c r="BE1" s="57"/>
      <c r="BF1" s="56" t="s">
        <v>30</v>
      </c>
      <c r="BG1" s="57"/>
      <c r="BH1" s="56" t="s">
        <v>24</v>
      </c>
      <c r="BI1" s="57"/>
      <c r="BJ1" s="56" t="s">
        <v>25</v>
      </c>
      <c r="BK1" s="57"/>
      <c r="BL1" s="56" t="s">
        <v>26</v>
      </c>
      <c r="BM1" s="57"/>
      <c r="BN1" s="56" t="s">
        <v>57</v>
      </c>
      <c r="BO1" s="57"/>
      <c r="BP1" s="56">
        <v>10</v>
      </c>
      <c r="BQ1" s="57"/>
      <c r="BR1" s="56">
        <v>11</v>
      </c>
      <c r="BS1" s="57"/>
    </row>
    <row r="2" spans="1:71" ht="139.5" customHeight="1" thickBot="1">
      <c r="A2" s="3"/>
      <c r="B2" s="55"/>
      <c r="C2" s="55"/>
      <c r="D2" s="55"/>
      <c r="E2" s="55"/>
      <c r="F2" s="55"/>
      <c r="G2" s="55"/>
      <c r="H2" s="42" t="s">
        <v>27</v>
      </c>
      <c r="I2" s="43" t="s">
        <v>28</v>
      </c>
      <c r="J2" s="43" t="s">
        <v>27</v>
      </c>
      <c r="K2" s="43" t="s">
        <v>28</v>
      </c>
      <c r="L2" s="43" t="s">
        <v>27</v>
      </c>
      <c r="M2" s="43" t="s">
        <v>28</v>
      </c>
      <c r="N2" s="43" t="s">
        <v>27</v>
      </c>
      <c r="O2" s="43" t="s">
        <v>28</v>
      </c>
      <c r="P2" s="43" t="s">
        <v>27</v>
      </c>
      <c r="Q2" s="43" t="s">
        <v>28</v>
      </c>
      <c r="R2" s="43" t="s">
        <v>27</v>
      </c>
      <c r="S2" s="43" t="s">
        <v>28</v>
      </c>
      <c r="T2" s="43" t="s">
        <v>27</v>
      </c>
      <c r="U2" s="43" t="s">
        <v>28</v>
      </c>
      <c r="V2" s="43" t="s">
        <v>27</v>
      </c>
      <c r="W2" s="43" t="s">
        <v>28</v>
      </c>
      <c r="X2" s="43" t="s">
        <v>27</v>
      </c>
      <c r="Y2" s="43" t="s">
        <v>28</v>
      </c>
      <c r="Z2" s="43" t="s">
        <v>27</v>
      </c>
      <c r="AA2" s="43" t="s">
        <v>28</v>
      </c>
      <c r="AB2" s="43" t="s">
        <v>27</v>
      </c>
      <c r="AC2" s="43" t="s">
        <v>28</v>
      </c>
      <c r="AD2" s="43" t="s">
        <v>27</v>
      </c>
      <c r="AE2" s="43" t="s">
        <v>28</v>
      </c>
      <c r="AF2" s="43" t="s">
        <v>27</v>
      </c>
      <c r="AG2" s="43" t="s">
        <v>28</v>
      </c>
      <c r="AH2" s="43" t="s">
        <v>27</v>
      </c>
      <c r="AI2" s="43" t="s">
        <v>28</v>
      </c>
      <c r="AJ2" s="43" t="s">
        <v>27</v>
      </c>
      <c r="AK2" s="43" t="s">
        <v>28</v>
      </c>
      <c r="AL2" s="43" t="s">
        <v>27</v>
      </c>
      <c r="AM2" s="43" t="s">
        <v>28</v>
      </c>
      <c r="AN2" s="43" t="s">
        <v>27</v>
      </c>
      <c r="AO2" s="43" t="s">
        <v>28</v>
      </c>
      <c r="AP2" s="43" t="s">
        <v>27</v>
      </c>
      <c r="AQ2" s="43" t="s">
        <v>28</v>
      </c>
      <c r="AR2" s="43" t="s">
        <v>27</v>
      </c>
      <c r="AS2" s="43" t="s">
        <v>28</v>
      </c>
      <c r="AT2" s="43" t="s">
        <v>27</v>
      </c>
      <c r="AU2" s="43" t="s">
        <v>28</v>
      </c>
      <c r="AV2" s="43" t="s">
        <v>27</v>
      </c>
      <c r="AW2" s="43" t="s">
        <v>28</v>
      </c>
      <c r="AX2" s="43" t="s">
        <v>27</v>
      </c>
      <c r="AY2" s="43" t="s">
        <v>28</v>
      </c>
      <c r="AZ2" s="43" t="s">
        <v>27</v>
      </c>
      <c r="BA2" s="43" t="s">
        <v>28</v>
      </c>
      <c r="BB2" s="43" t="s">
        <v>27</v>
      </c>
      <c r="BC2" s="43" t="s">
        <v>28</v>
      </c>
      <c r="BD2" s="43" t="s">
        <v>27</v>
      </c>
      <c r="BE2" s="43" t="s">
        <v>28</v>
      </c>
      <c r="BF2" s="43" t="s">
        <v>27</v>
      </c>
      <c r="BG2" s="43" t="s">
        <v>28</v>
      </c>
      <c r="BH2" s="43" t="s">
        <v>27</v>
      </c>
      <c r="BI2" s="43" t="s">
        <v>28</v>
      </c>
      <c r="BJ2" s="43" t="s">
        <v>27</v>
      </c>
      <c r="BK2" s="43" t="s">
        <v>28</v>
      </c>
      <c r="BL2" s="43" t="s">
        <v>27</v>
      </c>
      <c r="BM2" s="43" t="s">
        <v>28</v>
      </c>
      <c r="BN2" s="43" t="s">
        <v>27</v>
      </c>
      <c r="BO2" s="43" t="s">
        <v>28</v>
      </c>
      <c r="BP2" s="43" t="s">
        <v>27</v>
      </c>
      <c r="BQ2" s="43" t="s">
        <v>28</v>
      </c>
      <c r="BR2" s="43" t="s">
        <v>27</v>
      </c>
      <c r="BS2" s="44" t="s">
        <v>28</v>
      </c>
    </row>
    <row r="3" spans="1:71" ht="15.75">
      <c r="A3" s="31" t="s">
        <v>32</v>
      </c>
      <c r="B3" s="31">
        <v>57</v>
      </c>
      <c r="C3" s="31"/>
      <c r="D3" s="29">
        <f>C3/B3</f>
        <v>0</v>
      </c>
      <c r="E3" s="9">
        <f>H3+J3+L3+N3+P3+R3+T3+V3+X3+Z3+AB3+AD3+AF3+AH3+AJ3+AL3+AN3+AP3+AR3+AT3+AV3+AX3+AZ3+BB3+BD3+BF3+BH3+BJ3+BL3+BN3+BP3+BR3</f>
        <v>0</v>
      </c>
      <c r="F3" s="9"/>
      <c r="G3" s="14" t="e">
        <f>F3/E3</f>
        <v>#DIV/0!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</row>
    <row r="4" spans="1:71" ht="15.75">
      <c r="A4" s="9" t="s">
        <v>33</v>
      </c>
      <c r="B4" s="9">
        <v>47</v>
      </c>
      <c r="C4" s="9"/>
      <c r="D4" s="14">
        <f t="shared" ref="D4:D38" si="0">C4/B4</f>
        <v>0</v>
      </c>
      <c r="E4" s="9">
        <f t="shared" ref="E4:E7" si="1">H4+J4+L4+N4+P4+R4+T4+V4+X4+Z4+AB4+AD4+AF4+AH4+AJ4+AL4+AN4+AP4+AR4+AT4+AV4+AX4+AZ4+BB4+BD4+BF4+BH4+BJ4+BL4+BN4+BP4+BR4</f>
        <v>0</v>
      </c>
      <c r="F4" s="9"/>
      <c r="G4" s="14" t="e">
        <f t="shared" ref="G4:G7" si="2">F4/E4</f>
        <v>#DIV/0!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</row>
    <row r="5" spans="1:71" ht="15.75">
      <c r="A5" s="6" t="s">
        <v>34</v>
      </c>
      <c r="B5" s="17">
        <v>50</v>
      </c>
      <c r="C5" s="17"/>
      <c r="D5" s="24">
        <f t="shared" si="0"/>
        <v>0</v>
      </c>
      <c r="E5" s="9">
        <f t="shared" si="1"/>
        <v>0</v>
      </c>
      <c r="F5" s="9"/>
      <c r="G5" s="14" t="e">
        <f t="shared" si="2"/>
        <v>#DIV/0!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1" ht="15.75">
      <c r="A6" s="6" t="s">
        <v>35</v>
      </c>
      <c r="B6" s="17">
        <v>56</v>
      </c>
      <c r="C6" s="17"/>
      <c r="D6" s="24">
        <f t="shared" si="0"/>
        <v>0</v>
      </c>
      <c r="E6" s="9">
        <f t="shared" si="1"/>
        <v>0</v>
      </c>
      <c r="F6" s="9"/>
      <c r="G6" s="14" t="e">
        <f t="shared" si="2"/>
        <v>#DIV/0!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</row>
    <row r="7" spans="1:71" s="53" customFormat="1" ht="15.75">
      <c r="A7" s="48" t="s">
        <v>36</v>
      </c>
      <c r="B7" s="49">
        <v>43</v>
      </c>
      <c r="C7" s="49"/>
      <c r="D7" s="50">
        <f t="shared" si="0"/>
        <v>0</v>
      </c>
      <c r="E7" s="51">
        <f>H7+J7+L7+N7+P7+R7+T7+V7+X7+Z7+AB7+AD7+AF7+AH7+AJ7+AL7+AN7+AP7+AR7+AT7+AV7+AX7+AZ7+BB7+BD7+BF7+BH7+BJ7+BL7+BN7+BP7+BR7</f>
        <v>283</v>
      </c>
      <c r="F7" s="51"/>
      <c r="G7" s="52">
        <f t="shared" si="2"/>
        <v>0</v>
      </c>
      <c r="H7" s="51">
        <v>27</v>
      </c>
      <c r="I7" s="51">
        <v>1</v>
      </c>
      <c r="J7" s="51"/>
      <c r="K7" s="51"/>
      <c r="L7" s="51"/>
      <c r="M7" s="51"/>
      <c r="N7" s="51">
        <v>27</v>
      </c>
      <c r="O7" s="51">
        <v>5</v>
      </c>
      <c r="P7" s="51"/>
      <c r="Q7" s="51"/>
      <c r="R7" s="51"/>
      <c r="S7" s="51"/>
      <c r="T7" s="51"/>
      <c r="U7" s="51"/>
      <c r="V7" s="51">
        <v>28</v>
      </c>
      <c r="W7" s="51">
        <v>5</v>
      </c>
      <c r="X7" s="51"/>
      <c r="Y7" s="51"/>
      <c r="Z7" s="51"/>
      <c r="AA7" s="51"/>
      <c r="AB7" s="51">
        <v>16</v>
      </c>
      <c r="AC7" s="51">
        <v>0</v>
      </c>
      <c r="AD7" s="51">
        <v>17</v>
      </c>
      <c r="AE7" s="51">
        <v>1</v>
      </c>
      <c r="AF7" s="51"/>
      <c r="AG7" s="51"/>
      <c r="AH7" s="51">
        <v>18</v>
      </c>
      <c r="AI7" s="51">
        <v>1</v>
      </c>
      <c r="AJ7" s="51">
        <v>16</v>
      </c>
      <c r="AK7" s="51">
        <v>0</v>
      </c>
      <c r="AL7" s="51"/>
      <c r="AM7" s="51"/>
      <c r="AN7" s="51">
        <v>23</v>
      </c>
      <c r="AO7" s="51">
        <v>5</v>
      </c>
      <c r="AP7" s="51"/>
      <c r="AQ7" s="51"/>
      <c r="AR7" s="51"/>
      <c r="AS7" s="51"/>
      <c r="AT7" s="51">
        <v>25</v>
      </c>
      <c r="AU7" s="51">
        <v>1</v>
      </c>
      <c r="AV7" s="51"/>
      <c r="AW7" s="51"/>
      <c r="AX7" s="51"/>
      <c r="AY7" s="51"/>
      <c r="AZ7" s="51">
        <v>18</v>
      </c>
      <c r="BA7" s="51">
        <v>0</v>
      </c>
      <c r="BB7" s="51">
        <v>13</v>
      </c>
      <c r="BC7" s="51">
        <v>1</v>
      </c>
      <c r="BD7" s="51"/>
      <c r="BE7" s="51"/>
      <c r="BF7" s="51"/>
      <c r="BG7" s="51"/>
      <c r="BH7" s="51">
        <v>17</v>
      </c>
      <c r="BI7" s="51">
        <v>2</v>
      </c>
      <c r="BJ7" s="51">
        <v>14</v>
      </c>
      <c r="BK7" s="51">
        <v>2</v>
      </c>
      <c r="BL7" s="51"/>
      <c r="BM7" s="51"/>
      <c r="BN7" s="51"/>
      <c r="BO7" s="51"/>
      <c r="BP7" s="51">
        <v>10</v>
      </c>
      <c r="BQ7" s="51">
        <v>0</v>
      </c>
      <c r="BR7" s="51">
        <v>14</v>
      </c>
      <c r="BS7" s="51">
        <v>0</v>
      </c>
    </row>
    <row r="8" spans="1:71" s="1" customFormat="1" ht="19.5" customHeight="1">
      <c r="A8" s="6" t="s">
        <v>37</v>
      </c>
      <c r="B8" s="17">
        <v>74</v>
      </c>
      <c r="C8" s="17"/>
      <c r="D8" s="24">
        <f t="shared" si="0"/>
        <v>0</v>
      </c>
      <c r="E8" s="9"/>
      <c r="F8" s="9"/>
      <c r="G8" s="14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11"/>
      <c r="BH8" s="10"/>
      <c r="BI8" s="10"/>
      <c r="BJ8" s="10"/>
      <c r="BK8" s="10"/>
      <c r="BL8" s="10"/>
      <c r="BM8" s="10"/>
      <c r="BN8" s="11"/>
      <c r="BO8" s="11"/>
      <c r="BP8" s="10"/>
      <c r="BQ8" s="10"/>
      <c r="BR8" s="10"/>
      <c r="BS8" s="10"/>
    </row>
    <row r="9" spans="1:71" ht="15.75">
      <c r="A9" s="6" t="s">
        <v>38</v>
      </c>
      <c r="B9" s="17">
        <v>56</v>
      </c>
      <c r="C9" s="17"/>
      <c r="D9" s="24">
        <f t="shared" si="0"/>
        <v>0</v>
      </c>
      <c r="E9" s="9"/>
      <c r="F9" s="9"/>
      <c r="G9" s="1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</row>
    <row r="10" spans="1:71" ht="15.75">
      <c r="A10" s="6" t="s">
        <v>39</v>
      </c>
      <c r="B10" s="17">
        <v>51</v>
      </c>
      <c r="C10" s="17"/>
      <c r="D10" s="24">
        <f t="shared" si="0"/>
        <v>0</v>
      </c>
      <c r="E10" s="9"/>
      <c r="F10" s="9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</row>
    <row r="11" spans="1:71" ht="15.75">
      <c r="A11" s="18" t="s">
        <v>40</v>
      </c>
      <c r="B11" s="19">
        <f>B36+B37+B38+B3+B4+B5+B6+B7+B8+B9+B10</f>
        <v>490</v>
      </c>
      <c r="C11" s="19">
        <f>C36+C37+C38+C3+C4+C5+C6+C7+C8+C9+C10</f>
        <v>0</v>
      </c>
      <c r="D11" s="32">
        <f t="shared" si="0"/>
        <v>0</v>
      </c>
      <c r="E11" s="39"/>
      <c r="F11" s="39"/>
      <c r="G11" s="25"/>
      <c r="H11" s="1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</row>
    <row r="12" spans="1:71" ht="16.149999999999999" customHeight="1">
      <c r="A12" s="5" t="s">
        <v>62</v>
      </c>
      <c r="B12" s="20">
        <v>21</v>
      </c>
      <c r="C12" s="20"/>
      <c r="D12" s="24">
        <f t="shared" si="0"/>
        <v>0</v>
      </c>
      <c r="E12" s="9"/>
      <c r="F12" s="9"/>
      <c r="G12" s="1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</row>
    <row r="13" spans="1:71" ht="15.75">
      <c r="A13" s="6" t="s">
        <v>41</v>
      </c>
      <c r="B13" s="20">
        <v>21</v>
      </c>
      <c r="C13" s="20"/>
      <c r="D13" s="24">
        <f t="shared" si="0"/>
        <v>0</v>
      </c>
      <c r="E13" s="9"/>
      <c r="F13" s="9"/>
      <c r="G13" s="1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</row>
    <row r="14" spans="1:71" ht="15.75">
      <c r="A14" s="6" t="s">
        <v>65</v>
      </c>
      <c r="B14" s="36">
        <v>62</v>
      </c>
      <c r="C14" s="34"/>
      <c r="D14" s="14">
        <f t="shared" si="0"/>
        <v>0</v>
      </c>
      <c r="E14" s="9"/>
      <c r="F14" s="9"/>
      <c r="G14" s="1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</row>
    <row r="15" spans="1:71" s="4" customFormat="1" ht="15.75">
      <c r="A15" s="6" t="s">
        <v>58</v>
      </c>
      <c r="B15" s="36"/>
      <c r="C15" s="34"/>
      <c r="D15" s="14" t="e">
        <f t="shared" si="0"/>
        <v>#DIV/0!</v>
      </c>
      <c r="E15" s="9"/>
      <c r="F15" s="9"/>
      <c r="G15" s="1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</row>
    <row r="16" spans="1:71" s="4" customFormat="1" ht="15.75">
      <c r="A16" s="6" t="s">
        <v>59</v>
      </c>
      <c r="B16" s="36"/>
      <c r="C16" s="34"/>
      <c r="D16" s="14" t="e">
        <f t="shared" si="0"/>
        <v>#DIV/0!</v>
      </c>
      <c r="E16" s="9"/>
      <c r="F16" s="9"/>
      <c r="G16" s="1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</row>
    <row r="17" spans="1:71" s="4" customFormat="1" ht="15.75">
      <c r="A17" s="6" t="s">
        <v>60</v>
      </c>
      <c r="B17" s="36"/>
      <c r="C17" s="34"/>
      <c r="D17" s="14" t="e">
        <f t="shared" si="0"/>
        <v>#DIV/0!</v>
      </c>
      <c r="E17" s="9"/>
      <c r="F17" s="9"/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</row>
    <row r="18" spans="1:71" ht="15.75">
      <c r="A18" s="6" t="s">
        <v>42</v>
      </c>
      <c r="B18" s="20">
        <v>15</v>
      </c>
      <c r="C18" s="20"/>
      <c r="D18" s="24">
        <f t="shared" si="0"/>
        <v>0</v>
      </c>
      <c r="E18" s="9"/>
      <c r="F18" s="9"/>
      <c r="G18" s="1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</row>
    <row r="19" spans="1:71" ht="15.75">
      <c r="A19" s="6" t="s">
        <v>43</v>
      </c>
      <c r="B19" s="20">
        <v>27</v>
      </c>
      <c r="C19" s="20"/>
      <c r="D19" s="24">
        <f t="shared" si="0"/>
        <v>0</v>
      </c>
      <c r="E19" s="9"/>
      <c r="F19" s="9"/>
      <c r="G19" s="1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</row>
    <row r="20" spans="1:71" ht="15.75">
      <c r="A20" s="6" t="s">
        <v>44</v>
      </c>
      <c r="B20" s="20">
        <v>15</v>
      </c>
      <c r="C20" s="20"/>
      <c r="D20" s="24">
        <f t="shared" si="0"/>
        <v>0</v>
      </c>
      <c r="E20" s="9"/>
      <c r="F20" s="9"/>
      <c r="G20" s="1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</row>
    <row r="21" spans="1:71" ht="15.75" customHeight="1">
      <c r="A21" s="6" t="s">
        <v>45</v>
      </c>
      <c r="B21" s="20">
        <v>27</v>
      </c>
      <c r="C21" s="20"/>
      <c r="D21" s="24">
        <f t="shared" si="0"/>
        <v>0</v>
      </c>
      <c r="E21" s="9"/>
      <c r="F21" s="9"/>
      <c r="G21" s="1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</row>
    <row r="22" spans="1:71" ht="15.75">
      <c r="A22" s="6" t="s">
        <v>63</v>
      </c>
      <c r="B22" s="20">
        <v>16</v>
      </c>
      <c r="C22" s="20"/>
      <c r="D22" s="24">
        <f t="shared" si="0"/>
        <v>0</v>
      </c>
      <c r="E22" s="9"/>
      <c r="F22" s="9"/>
      <c r="G22" s="1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</row>
    <row r="23" spans="1:71" ht="15.75">
      <c r="A23" s="6" t="s">
        <v>46</v>
      </c>
      <c r="B23" s="20">
        <v>22</v>
      </c>
      <c r="C23" s="20"/>
      <c r="D23" s="24">
        <f t="shared" si="0"/>
        <v>0</v>
      </c>
      <c r="E23" s="9"/>
      <c r="F23" s="9"/>
      <c r="G23" s="14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</row>
    <row r="24" spans="1:71" ht="16.5" customHeight="1">
      <c r="A24" s="5" t="s">
        <v>61</v>
      </c>
      <c r="B24" s="20">
        <v>30</v>
      </c>
      <c r="C24" s="20"/>
      <c r="D24" s="24">
        <f t="shared" si="0"/>
        <v>0</v>
      </c>
      <c r="E24" s="9"/>
      <c r="F24" s="9"/>
      <c r="G24" s="1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</row>
    <row r="25" spans="1:71" s="7" customFormat="1" ht="15.75">
      <c r="A25" s="6" t="s">
        <v>47</v>
      </c>
      <c r="B25" s="20">
        <v>21</v>
      </c>
      <c r="C25" s="20"/>
      <c r="D25" s="24">
        <f t="shared" si="0"/>
        <v>0</v>
      </c>
      <c r="E25" s="9"/>
      <c r="F25" s="9"/>
      <c r="G25" s="1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</row>
    <row r="26" spans="1:71" ht="15.75">
      <c r="A26" s="6" t="s">
        <v>48</v>
      </c>
      <c r="B26" s="20">
        <v>9</v>
      </c>
      <c r="C26" s="20"/>
      <c r="D26" s="24">
        <f t="shared" si="0"/>
        <v>0</v>
      </c>
      <c r="E26" s="9"/>
      <c r="F26" s="9"/>
      <c r="G26" s="1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</row>
    <row r="27" spans="1:71" ht="15.75">
      <c r="A27" s="8" t="s">
        <v>49</v>
      </c>
      <c r="B27" s="20">
        <v>24</v>
      </c>
      <c r="C27" s="20"/>
      <c r="D27" s="24">
        <f t="shared" si="0"/>
        <v>0</v>
      </c>
      <c r="E27" s="9"/>
      <c r="F27" s="9"/>
      <c r="G27" s="14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</row>
    <row r="28" spans="1:71" ht="15.75">
      <c r="A28" s="6" t="s">
        <v>50</v>
      </c>
      <c r="B28" s="17"/>
      <c r="C28" s="17"/>
      <c r="D28" s="24" t="e">
        <f t="shared" si="0"/>
        <v>#DIV/0!</v>
      </c>
      <c r="E28" s="9"/>
      <c r="F28" s="9"/>
      <c r="G28" s="14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</row>
    <row r="29" spans="1:71" ht="15.75">
      <c r="A29" s="6" t="s">
        <v>51</v>
      </c>
      <c r="B29" s="20">
        <v>16</v>
      </c>
      <c r="C29" s="20"/>
      <c r="D29" s="24">
        <f t="shared" si="0"/>
        <v>0</v>
      </c>
      <c r="E29" s="9"/>
      <c r="F29" s="9"/>
      <c r="G29" s="14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</row>
    <row r="30" spans="1:71" ht="15.75" customHeight="1">
      <c r="A30" s="6" t="s">
        <v>52</v>
      </c>
      <c r="B30" s="20">
        <v>9</v>
      </c>
      <c r="C30" s="20"/>
      <c r="D30" s="24">
        <f t="shared" si="0"/>
        <v>0</v>
      </c>
      <c r="E30" s="9"/>
      <c r="F30" s="9"/>
      <c r="G30" s="14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</row>
    <row r="31" spans="1:71" s="7" customFormat="1" ht="15.75">
      <c r="A31" s="6" t="s">
        <v>53</v>
      </c>
      <c r="B31" s="20">
        <v>16</v>
      </c>
      <c r="C31" s="35"/>
      <c r="D31" s="14">
        <f t="shared" si="0"/>
        <v>0</v>
      </c>
      <c r="E31" s="9"/>
      <c r="F31" s="9"/>
      <c r="G31" s="14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</row>
    <row r="32" spans="1:71" s="4" customFormat="1" ht="15.75">
      <c r="A32" s="6" t="s">
        <v>64</v>
      </c>
      <c r="B32" s="20"/>
      <c r="C32" s="35"/>
      <c r="D32" s="14" t="e">
        <f t="shared" si="0"/>
        <v>#DIV/0!</v>
      </c>
      <c r="E32" s="9"/>
      <c r="F32" s="9"/>
      <c r="G32" s="14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</row>
    <row r="33" spans="1:71" ht="15.75">
      <c r="A33" s="6" t="s">
        <v>54</v>
      </c>
      <c r="B33" s="17">
        <v>18</v>
      </c>
      <c r="C33" s="17"/>
      <c r="D33" s="14">
        <f t="shared" si="0"/>
        <v>0</v>
      </c>
      <c r="E33" s="9"/>
      <c r="F33" s="9"/>
      <c r="G33" s="1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</row>
    <row r="34" spans="1:71" ht="15.75">
      <c r="A34" s="21" t="s">
        <v>55</v>
      </c>
      <c r="B34" s="22">
        <f>SUM(B12:B33)</f>
        <v>369</v>
      </c>
      <c r="C34" s="22">
        <f>SUM(C12:C33)</f>
        <v>0</v>
      </c>
      <c r="D34" s="32">
        <f t="shared" si="0"/>
        <v>0</v>
      </c>
      <c r="E34" s="26"/>
      <c r="F34" s="26"/>
      <c r="G34" s="38"/>
      <c r="H34" s="45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</row>
    <row r="35" spans="1:71" ht="16.5" thickBot="1">
      <c r="A35" s="27" t="s">
        <v>56</v>
      </c>
      <c r="B35" s="23">
        <f>B11+B34</f>
        <v>859</v>
      </c>
      <c r="C35" s="23">
        <f>C11+C34</f>
        <v>0</v>
      </c>
      <c r="D35" s="33">
        <f t="shared" si="0"/>
        <v>0</v>
      </c>
      <c r="E35" s="26"/>
      <c r="F35" s="26"/>
      <c r="G35" s="38"/>
      <c r="H35" s="45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</row>
    <row r="36" spans="1:71" ht="15.75">
      <c r="A36" s="28" t="s">
        <v>90</v>
      </c>
      <c r="B36" s="28">
        <v>18</v>
      </c>
      <c r="C36" s="28"/>
      <c r="D36" s="29">
        <f t="shared" si="0"/>
        <v>0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</row>
    <row r="37" spans="1:71" ht="15.75">
      <c r="A37" s="30" t="s">
        <v>91</v>
      </c>
      <c r="B37" s="30">
        <v>15</v>
      </c>
      <c r="C37" s="30"/>
      <c r="D37" s="14">
        <f t="shared" si="0"/>
        <v>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</row>
    <row r="38" spans="1:71" ht="15.75">
      <c r="A38" s="30" t="s">
        <v>92</v>
      </c>
      <c r="B38" s="30">
        <v>23</v>
      </c>
      <c r="C38" s="30"/>
      <c r="D38" s="14">
        <f t="shared" si="0"/>
        <v>0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</row>
    <row r="39" spans="1:71" ht="15.75">
      <c r="A39" s="40"/>
      <c r="B39" s="41"/>
      <c r="C39" s="40"/>
      <c r="D39" s="41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</row>
  </sheetData>
  <mergeCells count="38">
    <mergeCell ref="D1:D2"/>
    <mergeCell ref="B1:B2"/>
    <mergeCell ref="C1:C2"/>
    <mergeCell ref="G1:G2"/>
    <mergeCell ref="BR1:BS1"/>
    <mergeCell ref="BF1:BG1"/>
    <mergeCell ref="BD1:BE1"/>
    <mergeCell ref="BH1:BI1"/>
    <mergeCell ref="BJ1:BK1"/>
    <mergeCell ref="BN1:BO1"/>
    <mergeCell ref="BL1:BM1"/>
    <mergeCell ref="BP1:BQ1"/>
    <mergeCell ref="AZ1:BA1"/>
    <mergeCell ref="BB1:BC1"/>
    <mergeCell ref="AT1:AU1"/>
    <mergeCell ref="AV1:AW1"/>
    <mergeCell ref="AX1:AY1"/>
    <mergeCell ref="AF1:AG1"/>
    <mergeCell ref="AH1:AI1"/>
    <mergeCell ref="AJ1:AK1"/>
    <mergeCell ref="AL1:AM1"/>
    <mergeCell ref="AN1:AO1"/>
    <mergeCell ref="AP1:AQ1"/>
    <mergeCell ref="AR1:AS1"/>
    <mergeCell ref="E1:E2"/>
    <mergeCell ref="F1:F2"/>
    <mergeCell ref="H1:I1"/>
    <mergeCell ref="AB1:AC1"/>
    <mergeCell ref="AD1:AE1"/>
    <mergeCell ref="J1:K1"/>
    <mergeCell ref="L1:M1"/>
    <mergeCell ref="N1:O1"/>
    <mergeCell ref="P1:Q1"/>
    <mergeCell ref="R1:S1"/>
    <mergeCell ref="T1:U1"/>
    <mergeCell ref="V1:W1"/>
    <mergeCell ref="X1:Y1"/>
    <mergeCell ref="Z1:AA1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E24" sqref="E24:F24"/>
    </sheetView>
  </sheetViews>
  <sheetFormatPr defaultRowHeight="15"/>
  <cols>
    <col min="1" max="1" width="21.85546875" customWidth="1"/>
    <col min="4" max="4" width="40.28515625" customWidth="1"/>
  </cols>
  <sheetData>
    <row r="1" spans="1:6" ht="30">
      <c r="A1" s="15" t="s">
        <v>93</v>
      </c>
      <c r="B1" s="15" t="s">
        <v>27</v>
      </c>
      <c r="C1" s="15" t="s">
        <v>89</v>
      </c>
      <c r="D1" s="15" t="s">
        <v>94</v>
      </c>
      <c r="E1" s="15" t="s">
        <v>27</v>
      </c>
      <c r="F1" s="15" t="s">
        <v>89</v>
      </c>
    </row>
    <row r="2" spans="1:6">
      <c r="A2" s="16" t="s">
        <v>32</v>
      </c>
      <c r="B2" s="16">
        <v>57</v>
      </c>
      <c r="C2" s="16">
        <v>56</v>
      </c>
      <c r="D2" s="16" t="s">
        <v>66</v>
      </c>
      <c r="E2" s="16">
        <v>58</v>
      </c>
      <c r="F2" s="16">
        <v>51</v>
      </c>
    </row>
    <row r="3" spans="1:6">
      <c r="A3" s="16" t="s">
        <v>33</v>
      </c>
      <c r="B3" s="16">
        <v>47</v>
      </c>
      <c r="C3" s="16">
        <v>47</v>
      </c>
      <c r="D3" s="16" t="s">
        <v>67</v>
      </c>
      <c r="E3" s="16">
        <v>26</v>
      </c>
      <c r="F3" s="16">
        <v>25</v>
      </c>
    </row>
    <row r="4" spans="1:6">
      <c r="A4" s="16" t="s">
        <v>34</v>
      </c>
      <c r="B4" s="16">
        <v>50</v>
      </c>
      <c r="C4" s="16">
        <v>49</v>
      </c>
      <c r="D4" s="16" t="s">
        <v>68</v>
      </c>
      <c r="E4" s="16">
        <v>16</v>
      </c>
      <c r="F4" s="16">
        <v>14</v>
      </c>
    </row>
    <row r="5" spans="1:6">
      <c r="A5" s="16" t="s">
        <v>35</v>
      </c>
      <c r="B5" s="16">
        <v>56</v>
      </c>
      <c r="C5" s="16">
        <v>47</v>
      </c>
      <c r="D5" s="16" t="s">
        <v>69</v>
      </c>
      <c r="E5" s="16">
        <v>34</v>
      </c>
      <c r="F5" s="16">
        <v>28</v>
      </c>
    </row>
    <row r="6" spans="1:6">
      <c r="A6" s="16" t="s">
        <v>36</v>
      </c>
      <c r="B6" s="16">
        <v>43</v>
      </c>
      <c r="C6" s="16">
        <v>36</v>
      </c>
      <c r="D6" s="16" t="s">
        <v>70</v>
      </c>
      <c r="E6" s="16">
        <v>28</v>
      </c>
      <c r="F6" s="16">
        <v>20</v>
      </c>
    </row>
    <row r="7" spans="1:6">
      <c r="A7" s="16" t="s">
        <v>37</v>
      </c>
      <c r="B7" s="16">
        <v>74</v>
      </c>
      <c r="C7" s="16">
        <v>73</v>
      </c>
      <c r="D7" s="16" t="s">
        <v>71</v>
      </c>
      <c r="E7" s="16">
        <v>26</v>
      </c>
      <c r="F7" s="16">
        <v>20</v>
      </c>
    </row>
    <row r="8" spans="1:6">
      <c r="A8" s="16" t="s">
        <v>38</v>
      </c>
      <c r="B8" s="16">
        <v>56</v>
      </c>
      <c r="C8" s="16">
        <v>46</v>
      </c>
      <c r="D8" s="16" t="s">
        <v>72</v>
      </c>
      <c r="E8" s="16">
        <v>41</v>
      </c>
      <c r="F8" s="16">
        <v>37</v>
      </c>
    </row>
    <row r="9" spans="1:6">
      <c r="A9" s="16" t="s">
        <v>39</v>
      </c>
      <c r="B9" s="16">
        <v>51</v>
      </c>
      <c r="C9" s="16">
        <v>51</v>
      </c>
      <c r="D9" s="16" t="s">
        <v>73</v>
      </c>
      <c r="E9" s="16">
        <v>29</v>
      </c>
      <c r="F9" s="16">
        <v>24</v>
      </c>
    </row>
    <row r="10" spans="1:6">
      <c r="A10" s="16" t="s">
        <v>62</v>
      </c>
      <c r="B10" s="16">
        <v>21</v>
      </c>
      <c r="C10" s="16">
        <v>16</v>
      </c>
      <c r="D10" s="16" t="s">
        <v>74</v>
      </c>
      <c r="E10" s="16">
        <v>23</v>
      </c>
      <c r="F10" s="16">
        <v>21</v>
      </c>
    </row>
    <row r="11" spans="1:6">
      <c r="A11" s="16" t="s">
        <v>41</v>
      </c>
      <c r="B11" s="16">
        <v>21</v>
      </c>
      <c r="C11" s="16">
        <v>20</v>
      </c>
      <c r="D11" s="16" t="s">
        <v>75</v>
      </c>
      <c r="E11" s="16">
        <v>29</v>
      </c>
      <c r="F11" s="16">
        <v>24</v>
      </c>
    </row>
    <row r="12" spans="1:6">
      <c r="A12" s="16" t="s">
        <v>65</v>
      </c>
      <c r="B12" s="16">
        <v>62</v>
      </c>
      <c r="C12" s="16">
        <v>62</v>
      </c>
      <c r="D12" s="16" t="s">
        <v>76</v>
      </c>
      <c r="E12" s="16">
        <v>25</v>
      </c>
      <c r="F12" s="16">
        <v>25</v>
      </c>
    </row>
    <row r="13" spans="1:6">
      <c r="A13" s="16" t="s">
        <v>42</v>
      </c>
      <c r="B13" s="16">
        <v>15</v>
      </c>
      <c r="C13" s="16">
        <v>14</v>
      </c>
      <c r="D13" s="16" t="s">
        <v>77</v>
      </c>
      <c r="E13" s="16">
        <v>27</v>
      </c>
      <c r="F13" s="16">
        <v>26</v>
      </c>
    </row>
    <row r="14" spans="1:6">
      <c r="A14" s="16" t="s">
        <v>43</v>
      </c>
      <c r="B14" s="16">
        <v>27</v>
      </c>
      <c r="C14" s="16">
        <v>27</v>
      </c>
      <c r="D14" s="16" t="s">
        <v>78</v>
      </c>
      <c r="E14" s="16">
        <v>18</v>
      </c>
      <c r="F14" s="16">
        <v>17</v>
      </c>
    </row>
    <row r="15" spans="1:6">
      <c r="A15" s="16" t="s">
        <v>44</v>
      </c>
      <c r="B15" s="16">
        <v>15</v>
      </c>
      <c r="C15" s="16">
        <v>14</v>
      </c>
      <c r="D15" s="16" t="s">
        <v>79</v>
      </c>
      <c r="E15" s="16">
        <v>7</v>
      </c>
      <c r="F15" s="16">
        <v>6</v>
      </c>
    </row>
    <row r="16" spans="1:6">
      <c r="A16" s="16" t="s">
        <v>45</v>
      </c>
      <c r="B16" s="16">
        <v>27</v>
      </c>
      <c r="C16" s="16">
        <v>26</v>
      </c>
      <c r="D16" s="16" t="s">
        <v>80</v>
      </c>
      <c r="E16" s="16">
        <v>6</v>
      </c>
      <c r="F16" s="16">
        <v>6</v>
      </c>
    </row>
    <row r="17" spans="1:6">
      <c r="A17" s="16" t="s">
        <v>63</v>
      </c>
      <c r="B17" s="16">
        <v>16</v>
      </c>
      <c r="C17" s="16">
        <v>1</v>
      </c>
      <c r="D17" s="16" t="s">
        <v>81</v>
      </c>
      <c r="E17" s="16">
        <v>4</v>
      </c>
      <c r="F17" s="16">
        <v>3</v>
      </c>
    </row>
    <row r="18" spans="1:6" ht="30">
      <c r="A18" s="16" t="s">
        <v>46</v>
      </c>
      <c r="B18" s="16">
        <v>22</v>
      </c>
      <c r="C18" s="16">
        <v>16</v>
      </c>
      <c r="D18" s="16" t="s">
        <v>82</v>
      </c>
      <c r="E18" s="16">
        <v>7</v>
      </c>
      <c r="F18" s="16">
        <v>7</v>
      </c>
    </row>
    <row r="19" spans="1:6">
      <c r="A19" s="16" t="s">
        <v>61</v>
      </c>
      <c r="B19" s="16">
        <v>30</v>
      </c>
      <c r="C19" s="16">
        <v>24</v>
      </c>
      <c r="D19" s="16" t="s">
        <v>83</v>
      </c>
      <c r="E19" s="16">
        <v>7</v>
      </c>
      <c r="F19" s="16">
        <v>7</v>
      </c>
    </row>
    <row r="20" spans="1:6" ht="30">
      <c r="A20" s="16" t="s">
        <v>47</v>
      </c>
      <c r="B20" s="16">
        <v>21</v>
      </c>
      <c r="C20" s="16">
        <v>21</v>
      </c>
      <c r="D20" s="16" t="s">
        <v>84</v>
      </c>
      <c r="E20" s="16">
        <v>13</v>
      </c>
      <c r="F20" s="16">
        <v>13</v>
      </c>
    </row>
    <row r="21" spans="1:6">
      <c r="A21" s="16" t="s">
        <v>48</v>
      </c>
      <c r="B21" s="16">
        <v>9</v>
      </c>
      <c r="C21" s="16">
        <v>8</v>
      </c>
      <c r="D21" s="16" t="s">
        <v>85</v>
      </c>
      <c r="E21" s="16">
        <v>12</v>
      </c>
      <c r="F21" s="16">
        <v>9</v>
      </c>
    </row>
    <row r="22" spans="1:6">
      <c r="A22" s="16" t="s">
        <v>49</v>
      </c>
      <c r="B22" s="16">
        <v>24</v>
      </c>
      <c r="C22" s="16">
        <v>23</v>
      </c>
      <c r="D22" s="16" t="s">
        <v>86</v>
      </c>
      <c r="E22" s="16">
        <v>12</v>
      </c>
      <c r="F22" s="16">
        <v>12</v>
      </c>
    </row>
    <row r="23" spans="1:6" ht="30">
      <c r="A23" s="16" t="s">
        <v>50</v>
      </c>
      <c r="B23" s="16"/>
      <c r="C23" s="16"/>
      <c r="D23" s="16" t="s">
        <v>87</v>
      </c>
      <c r="E23" s="16">
        <v>10</v>
      </c>
      <c r="F23" s="16">
        <v>8</v>
      </c>
    </row>
    <row r="24" spans="1:6" ht="30">
      <c r="A24" s="16" t="s">
        <v>51</v>
      </c>
      <c r="B24" s="16">
        <v>16</v>
      </c>
      <c r="C24" s="16">
        <v>15</v>
      </c>
      <c r="D24" s="16" t="s">
        <v>88</v>
      </c>
      <c r="E24" s="16">
        <v>5</v>
      </c>
      <c r="F24" s="16">
        <v>5</v>
      </c>
    </row>
    <row r="25" spans="1:6">
      <c r="A25" s="16" t="s">
        <v>52</v>
      </c>
      <c r="B25" s="16">
        <v>9</v>
      </c>
      <c r="C25" s="16">
        <v>8</v>
      </c>
      <c r="D25" s="16"/>
      <c r="E25" s="16"/>
      <c r="F25" s="16"/>
    </row>
    <row r="26" spans="1:6">
      <c r="A26" s="16" t="s">
        <v>53</v>
      </c>
      <c r="B26" s="16">
        <v>16</v>
      </c>
      <c r="C26" s="16">
        <v>16</v>
      </c>
      <c r="D26" s="16"/>
      <c r="E26" s="16"/>
      <c r="F26" s="16"/>
    </row>
    <row r="27" spans="1:6">
      <c r="A27" s="16" t="s">
        <v>54</v>
      </c>
      <c r="B27" s="16">
        <v>18</v>
      </c>
      <c r="C27" s="16">
        <v>14</v>
      </c>
      <c r="D27" s="16"/>
      <c r="E27" s="16"/>
      <c r="F27" s="16"/>
    </row>
    <row r="28" spans="1:6">
      <c r="A28" s="16" t="s">
        <v>90</v>
      </c>
      <c r="B28" s="16">
        <v>18</v>
      </c>
      <c r="C28" s="16">
        <v>13</v>
      </c>
      <c r="D28" s="16"/>
      <c r="E28" s="16"/>
      <c r="F28" s="16"/>
    </row>
    <row r="29" spans="1:6">
      <c r="A29" s="16" t="s">
        <v>91</v>
      </c>
      <c r="B29" s="16">
        <v>15</v>
      </c>
      <c r="C29" s="16">
        <v>13</v>
      </c>
      <c r="D29" s="16"/>
      <c r="E29" s="16"/>
      <c r="F29" s="16"/>
    </row>
    <row r="30" spans="1:6">
      <c r="A30" s="16" t="s">
        <v>92</v>
      </c>
      <c r="B30" s="16">
        <v>23</v>
      </c>
      <c r="C30" s="16">
        <v>16</v>
      </c>
      <c r="D30" s="16"/>
      <c r="E30" s="16"/>
      <c r="F30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2023-03-02T04:50:14Z</dcterms:modified>
</cp:coreProperties>
</file>